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15"/>
  </bookViews>
  <sheets>
    <sheet name="Kurumlararas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0" i="1" l="1"/>
  <c r="G150" i="1"/>
  <c r="H149" i="1"/>
  <c r="G149" i="1"/>
  <c r="H148" i="1"/>
  <c r="G148" i="1"/>
  <c r="H147" i="1"/>
  <c r="I147" i="1" s="1"/>
  <c r="G147" i="1"/>
  <c r="H146" i="1"/>
  <c r="G146" i="1"/>
  <c r="H145" i="1"/>
  <c r="G145" i="1"/>
  <c r="H142" i="1"/>
  <c r="G142" i="1"/>
  <c r="H141" i="1"/>
  <c r="G141" i="1"/>
  <c r="H103" i="1"/>
  <c r="G103" i="1"/>
  <c r="H102" i="1"/>
  <c r="G102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I146" i="1" l="1"/>
  <c r="I141" i="1"/>
  <c r="I145" i="1"/>
  <c r="I148" i="1"/>
  <c r="I150" i="1"/>
  <c r="I142" i="1"/>
  <c r="I83" i="1"/>
  <c r="I93" i="1"/>
  <c r="I149" i="1"/>
  <c r="I76" i="1"/>
  <c r="I75" i="1"/>
  <c r="I88" i="1"/>
  <c r="I80" i="1"/>
  <c r="I82" i="1"/>
  <c r="I89" i="1"/>
  <c r="I77" i="1"/>
  <c r="I79" i="1"/>
  <c r="I92" i="1"/>
  <c r="I87" i="1"/>
  <c r="I90" i="1"/>
  <c r="I95" i="1"/>
  <c r="I103" i="1"/>
  <c r="I78" i="1"/>
  <c r="I81" i="1"/>
  <c r="I86" i="1"/>
  <c r="I91" i="1"/>
  <c r="I94" i="1"/>
  <c r="I102" i="1"/>
  <c r="H72" i="1"/>
  <c r="G72" i="1"/>
  <c r="H71" i="1"/>
  <c r="G71" i="1"/>
  <c r="H70" i="1"/>
  <c r="G70" i="1"/>
  <c r="H69" i="1"/>
  <c r="G69" i="1"/>
  <c r="H68" i="1"/>
  <c r="G68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I63" i="1" l="1"/>
  <c r="I69" i="1"/>
  <c r="I58" i="1"/>
  <c r="I62" i="1"/>
  <c r="I70" i="1"/>
  <c r="I59" i="1"/>
  <c r="I61" i="1"/>
  <c r="I64" i="1"/>
  <c r="I68" i="1"/>
  <c r="I71" i="1"/>
  <c r="I60" i="1"/>
  <c r="I65" i="1"/>
  <c r="I72" i="1"/>
  <c r="H121" i="1"/>
  <c r="G121" i="1"/>
  <c r="H120" i="1"/>
  <c r="H125" i="1"/>
  <c r="H118" i="1"/>
  <c r="H124" i="1"/>
  <c r="H122" i="1"/>
  <c r="G125" i="1"/>
  <c r="I125" i="1" s="1"/>
  <c r="G118" i="1"/>
  <c r="G124" i="1"/>
  <c r="I124" i="1" s="1"/>
  <c r="G122" i="1"/>
  <c r="G120" i="1"/>
  <c r="H131" i="1"/>
  <c r="G131" i="1"/>
  <c r="H132" i="1"/>
  <c r="G132" i="1"/>
  <c r="H36" i="1"/>
  <c r="G36" i="1"/>
  <c r="H55" i="1"/>
  <c r="G55" i="1"/>
  <c r="H47" i="1"/>
  <c r="G47" i="1"/>
  <c r="H31" i="1"/>
  <c r="G31" i="1"/>
  <c r="H32" i="1"/>
  <c r="G32" i="1"/>
  <c r="H46" i="1"/>
  <c r="G46" i="1"/>
  <c r="H44" i="1"/>
  <c r="G44" i="1"/>
  <c r="H33" i="1"/>
  <c r="G33" i="1"/>
  <c r="H37" i="1"/>
  <c r="H52" i="1"/>
  <c r="H48" i="1"/>
  <c r="H35" i="1"/>
  <c r="H54" i="1"/>
  <c r="H51" i="1"/>
  <c r="H45" i="1"/>
  <c r="H50" i="1"/>
  <c r="H39" i="1"/>
  <c r="H42" i="1"/>
  <c r="H40" i="1"/>
  <c r="H49" i="1"/>
  <c r="H30" i="1"/>
  <c r="H41" i="1"/>
  <c r="H34" i="1"/>
  <c r="H43" i="1"/>
  <c r="H38" i="1"/>
  <c r="G37" i="1"/>
  <c r="G52" i="1"/>
  <c r="G48" i="1"/>
  <c r="G35" i="1"/>
  <c r="G54" i="1"/>
  <c r="G51" i="1"/>
  <c r="G45" i="1"/>
  <c r="G50" i="1"/>
  <c r="G39" i="1"/>
  <c r="G42" i="1"/>
  <c r="G40" i="1"/>
  <c r="G49" i="1"/>
  <c r="G30" i="1"/>
  <c r="G41" i="1"/>
  <c r="G34" i="1"/>
  <c r="G43" i="1"/>
  <c r="G38" i="1"/>
  <c r="H53" i="1"/>
  <c r="G53" i="1"/>
  <c r="H26" i="1"/>
  <c r="H8" i="1"/>
  <c r="H27" i="1"/>
  <c r="H19" i="1"/>
  <c r="H21" i="1"/>
  <c r="H15" i="1"/>
  <c r="H23" i="1"/>
  <c r="H18" i="1"/>
  <c r="H13" i="1"/>
  <c r="H11" i="1"/>
  <c r="H24" i="1"/>
  <c r="H5" i="1"/>
  <c r="H12" i="1"/>
  <c r="H22" i="1"/>
  <c r="H14" i="1"/>
  <c r="H7" i="1"/>
  <c r="H9" i="1"/>
  <c r="H4" i="1"/>
  <c r="H25" i="1"/>
  <c r="H16" i="1"/>
  <c r="H6" i="1"/>
  <c r="G8" i="1"/>
  <c r="G27" i="1"/>
  <c r="G19" i="1"/>
  <c r="G21" i="1"/>
  <c r="G15" i="1"/>
  <c r="G23" i="1"/>
  <c r="G18" i="1"/>
  <c r="G13" i="1"/>
  <c r="G11" i="1"/>
  <c r="G24" i="1"/>
  <c r="G5" i="1"/>
  <c r="G12" i="1"/>
  <c r="G22" i="1"/>
  <c r="G14" i="1"/>
  <c r="G7" i="1"/>
  <c r="G9" i="1"/>
  <c r="G4" i="1"/>
  <c r="G25" i="1"/>
  <c r="G16" i="1"/>
  <c r="G6" i="1"/>
  <c r="G26" i="1"/>
  <c r="H10" i="1"/>
  <c r="G10" i="1"/>
  <c r="H17" i="1"/>
  <c r="G17" i="1"/>
  <c r="H20" i="1"/>
  <c r="G20" i="1"/>
  <c r="I118" i="1" l="1"/>
  <c r="I41" i="1"/>
  <c r="I17" i="1"/>
  <c r="I54" i="1"/>
  <c r="I44" i="1"/>
  <c r="I32" i="1"/>
  <c r="I47" i="1"/>
  <c r="I35" i="1"/>
  <c r="I36" i="1"/>
  <c r="I121" i="1"/>
  <c r="I20" i="1"/>
  <c r="I122" i="1"/>
  <c r="I131" i="1"/>
  <c r="I132" i="1"/>
  <c r="I42" i="1"/>
  <c r="I37" i="1"/>
  <c r="I46" i="1"/>
  <c r="I33" i="1"/>
  <c r="I31" i="1"/>
  <c r="I55" i="1"/>
  <c r="I48" i="1"/>
  <c r="I50" i="1"/>
  <c r="I52" i="1"/>
  <c r="I51" i="1"/>
  <c r="I45" i="1"/>
  <c r="I39" i="1"/>
  <c r="I40" i="1"/>
  <c r="I49" i="1"/>
  <c r="I30" i="1"/>
  <c r="I34" i="1"/>
  <c r="I43" i="1"/>
  <c r="I38" i="1"/>
  <c r="I53" i="1"/>
  <c r="I23" i="1"/>
  <c r="I10" i="1"/>
  <c r="I22" i="1"/>
  <c r="I11" i="1"/>
  <c r="I8" i="1"/>
  <c r="I25" i="1"/>
  <c r="I9" i="1"/>
  <c r="I13" i="1"/>
  <c r="I15" i="1"/>
  <c r="I27" i="1"/>
  <c r="I18" i="1"/>
  <c r="I6" i="1"/>
  <c r="I16" i="1"/>
  <c r="I4" i="1"/>
  <c r="I7" i="1"/>
  <c r="I14" i="1"/>
  <c r="I12" i="1"/>
  <c r="I5" i="1"/>
  <c r="I24" i="1"/>
  <c r="I21" i="1"/>
  <c r="I19" i="1"/>
  <c r="I26" i="1"/>
  <c r="H130" i="1" l="1"/>
  <c r="G130" i="1"/>
  <c r="H129" i="1"/>
  <c r="G129" i="1"/>
  <c r="H123" i="1"/>
  <c r="G123" i="1"/>
  <c r="H119" i="1"/>
  <c r="G119" i="1"/>
  <c r="H117" i="1"/>
  <c r="G117" i="1"/>
  <c r="I123" i="1" l="1"/>
  <c r="I129" i="1"/>
  <c r="I130" i="1"/>
  <c r="I117" i="1"/>
  <c r="I119" i="1"/>
  <c r="I120" i="1"/>
</calcChain>
</file>

<file path=xl/sharedStrings.xml><?xml version="1.0" encoding="utf-8"?>
<sst xmlns="http://schemas.openxmlformats.org/spreadsheetml/2006/main" count="351" uniqueCount="154">
  <si>
    <t>S.N.</t>
  </si>
  <si>
    <t>Adı Soyadı</t>
  </si>
  <si>
    <t>Okuduğu Bölüm</t>
  </si>
  <si>
    <t>Okumakta Olduğu Sınıf</t>
  </si>
  <si>
    <t>Genel Not Ortalamasının %50’si</t>
  </si>
  <si>
    <t>Genel Not Ortalaması
(100'lük)</t>
  </si>
  <si>
    <t>Sonuç</t>
  </si>
  <si>
    <t>ÖSYS Puanının 
%50’si</t>
  </si>
  <si>
    <t>Yerleşmeye 
Esas Puanı</t>
  </si>
  <si>
    <t>ÖSYS 
Puanı</t>
  </si>
  <si>
    <t>Yerleşmeye hak kazandı</t>
  </si>
  <si>
    <t>SİİRT ÜNİVERSİTESİ SAĞLIK HİZMETLERİ MESLEK YÜKSEKOKULU  KURUMLAR ARASI YATAY GEÇİŞ BAŞVURULARI DEĞERLENDİRME TABLOSU</t>
  </si>
  <si>
    <t>Yerleşmeye Hak Kazandı</t>
  </si>
  <si>
    <t>RED (FARKLI BÖLÜMDEN KURUMLAR ARASI YATAY GEÇİŞ YAPILAMAZ)</t>
  </si>
  <si>
    <t>YEDEK</t>
  </si>
  <si>
    <t>ELENDİ (Sıralamaya Girmedi)</t>
  </si>
  <si>
    <t>Yerleşmeye hak kazandı (İ.Ö)</t>
  </si>
  <si>
    <t xml:space="preserve"> İlk ve Acil Yardım (İ.Ö.)</t>
  </si>
  <si>
    <t xml:space="preserve"> İlk ve Acil Yardım (N.Ö.)</t>
  </si>
  <si>
    <t>RED (İKİNCİ ÖĞRETİMDEN  NORMAL ÖĞRETİME KURUMLAR ARASI YATAY GEÇİŞ YAPILAMAZ)</t>
  </si>
  <si>
    <t xml:space="preserve">RED (EKSİK BELGE) </t>
  </si>
  <si>
    <t>Acil Durum ve Afet Yönetimi</t>
  </si>
  <si>
    <t>DİYALİZ</t>
  </si>
  <si>
    <t>Yaslı Bakımı</t>
  </si>
  <si>
    <t>RED ( YURT İÇİNDEKİ EN DÜŞÜK TABAN PUANI SAĞLAMADIĞINDAN YATAY GEÇİŞ YAPILAMAZ)</t>
  </si>
  <si>
    <t>RED (YURT İÇİNDEKİ ÜNİVERSİTEDEN GELDİĞİ İÇİN  YATAY GEÇİŞ YAPILAMAZ)</t>
  </si>
  <si>
    <t>Tıbbi Laboratuvar Teknikleri</t>
  </si>
  <si>
    <t>Yerleşmeye hak kazandı.(N.Ö)</t>
  </si>
  <si>
    <t>Laboratuvar Teknolojisi Programı</t>
  </si>
  <si>
    <t>Tıbbi Laboratuvar Teknikleri (İ.Ö)</t>
  </si>
  <si>
    <t>Yerleşmeye hak kazandı.(İ.Ö)</t>
  </si>
  <si>
    <t>RED (2. ÖĞRETİMDEN NORMAL ÖĞRETİME GEÇİŞ YAPILAMAZ)</t>
  </si>
  <si>
    <t xml:space="preserve"> Diyaliz (N.Ö.)</t>
  </si>
  <si>
    <t xml:space="preserve">          82.96</t>
  </si>
  <si>
    <t>Yaşlı Bakımı Programı</t>
  </si>
  <si>
    <t>TIBBİ DOK. VE SEKR.</t>
  </si>
  <si>
    <t>YERLEŞMEYE HAK KAZANDI</t>
  </si>
  <si>
    <t>Tıp Fakültesi</t>
  </si>
  <si>
    <t>Tıbbi Görüntüleme Teknikleri (İ.Ö.)</t>
  </si>
  <si>
    <t xml:space="preserve"> Tıbbi Görüntüleme Teknikleri (N.Ö.)</t>
  </si>
  <si>
    <t>LABORATUVAR TEK.</t>
  </si>
  <si>
    <t>Be**a ME***N</t>
  </si>
  <si>
    <t>Ber**an A**Ü</t>
  </si>
  <si>
    <t>E**u SO**AZ</t>
  </si>
  <si>
    <t>A**et A**f GÜ**EM</t>
  </si>
  <si>
    <t>Öz**m B**IR</t>
  </si>
  <si>
    <t>Mı**in KUR***LU</t>
  </si>
  <si>
    <t>Ö**ür YI**IZ</t>
  </si>
  <si>
    <t>Ha***ce ER***AN</t>
  </si>
  <si>
    <t>De**z GÜ**Ş</t>
  </si>
  <si>
    <t>Abd***ah SE**N</t>
  </si>
  <si>
    <t>Me**et YOR***AZ</t>
  </si>
  <si>
    <t>Be*k S*K</t>
  </si>
  <si>
    <t>Re**an A**K</t>
  </si>
  <si>
    <t>Ça*la B*se T*Ş</t>
  </si>
  <si>
    <t>A**de ÖZ**K</t>
  </si>
  <si>
    <t>Tu**a KAH***AN</t>
  </si>
  <si>
    <t>A**e K**ra KAY***IZ</t>
  </si>
  <si>
    <t>F**de BA**AM</t>
  </si>
  <si>
    <t>Be**a N*r Ş*N</t>
  </si>
  <si>
    <t>Ru***sa PE***ZCİ</t>
  </si>
  <si>
    <t>Fur**n Ç**İN</t>
  </si>
  <si>
    <t>M**t A*i BEN***İM</t>
  </si>
  <si>
    <t>Vil**n BA**AR</t>
  </si>
  <si>
    <t>Ro**k ME**AN</t>
  </si>
  <si>
    <t>Se**p ALT***OP</t>
  </si>
  <si>
    <t>Ha**ce ER***AN</t>
  </si>
  <si>
    <t>F**de B***AM</t>
  </si>
  <si>
    <t>Abdu***h S**EN</t>
  </si>
  <si>
    <t>Nu**y D*Ğ</t>
  </si>
  <si>
    <t>Ah**t Ha**n AYR**CI</t>
  </si>
  <si>
    <t>Meh**t YOR***AZ</t>
  </si>
  <si>
    <t>Hi**an SA**N</t>
  </si>
  <si>
    <t>Ayet***ah Ç**İK</t>
  </si>
  <si>
    <t>Ser**t PA**K</t>
  </si>
  <si>
    <t>Le*la A**IN</t>
  </si>
  <si>
    <t>Me**et Fa**h ÖZD**İR</t>
  </si>
  <si>
    <t>Ya*en Ya*ıt</t>
  </si>
  <si>
    <t>Ya**p EZ*R</t>
  </si>
  <si>
    <t>Fu**an ÇE**N</t>
  </si>
  <si>
    <t>Zey**p KAR***BA</t>
  </si>
  <si>
    <t>M*rt A*i BE***YİM</t>
  </si>
  <si>
    <t>D**ya D**U</t>
  </si>
  <si>
    <t>Yas**in D**IŞ</t>
  </si>
  <si>
    <t>Gül***ar EMİ***LU</t>
  </si>
  <si>
    <t>A*i Na**f Bo**n ER***AN</t>
  </si>
  <si>
    <t>Yu**s PO**T</t>
  </si>
  <si>
    <t>Di**e AKY**DIZ</t>
  </si>
  <si>
    <t>E*e Ç**LI</t>
  </si>
  <si>
    <t>Rum**sa PEK**ZCİ</t>
  </si>
  <si>
    <t>Si**m SE**AN</t>
  </si>
  <si>
    <t>Fe**at YE**T</t>
  </si>
  <si>
    <t>Gü**n YA*A</t>
  </si>
  <si>
    <t>B**za İr*m SA**R</t>
  </si>
  <si>
    <t>Ö**r Fa**k KA**R</t>
  </si>
  <si>
    <t>Nu**l Çİ**K</t>
  </si>
  <si>
    <t>Ze**a E*E</t>
  </si>
  <si>
    <t>Ra**ye E*E</t>
  </si>
  <si>
    <t>Fat***ur ÖN*N</t>
  </si>
  <si>
    <t>Fer**t SE**EK</t>
  </si>
  <si>
    <t>Ser**n GÜ**R</t>
  </si>
  <si>
    <t>Yu**f Ya**z</t>
  </si>
  <si>
    <t>Öz**m N*r Yı**ız</t>
  </si>
  <si>
    <t>İbr***m İr**ç</t>
  </si>
  <si>
    <t>fa**a ay**n</t>
  </si>
  <si>
    <t>Em**h Çe**k</t>
  </si>
  <si>
    <t>Ö**r Top**k</t>
  </si>
  <si>
    <t>Ah**t Ma**ur Yıl***ım</t>
  </si>
  <si>
    <t>A**e Çob***ğlu</t>
  </si>
  <si>
    <t>Se*a Öm*r At**ca</t>
  </si>
  <si>
    <t>Ö**r Fa**k Kar**uş</t>
  </si>
  <si>
    <t>Me**e Memd***ğlu</t>
  </si>
  <si>
    <t>Hi**l N*r K**a</t>
  </si>
  <si>
    <t>İl**s Ba**r</t>
  </si>
  <si>
    <t>Di**r Alp**ya</t>
  </si>
  <si>
    <t>Si**m Kar***lık</t>
  </si>
  <si>
    <t>ke**m de*ir</t>
  </si>
  <si>
    <t>öz**r nu***han</t>
  </si>
  <si>
    <t>A**et Ma**ur Yıl***ım</t>
  </si>
  <si>
    <t>Se*a T*Ş</t>
  </si>
  <si>
    <t>D**ya ÖZ***İR</t>
  </si>
  <si>
    <t>Mİ***N BA*OS</t>
  </si>
  <si>
    <t>MU***FA A*P</t>
  </si>
  <si>
    <t>Yu**f Öz**en</t>
  </si>
  <si>
    <t>E**A OR*Ç</t>
  </si>
  <si>
    <t>ZE**EP ÇA*A</t>
  </si>
  <si>
    <t>BE**İN ŞE**ÜL</t>
  </si>
  <si>
    <t>ŞU*E ŞE*OL</t>
  </si>
  <si>
    <t>ZE*RA E*E</t>
  </si>
  <si>
    <t>Hi**l KARA***UT</t>
  </si>
  <si>
    <t>Abd***adir GÜN***VAR</t>
  </si>
  <si>
    <t>Mut***ip SA*I</t>
  </si>
  <si>
    <t>Bu*e TU**UT</t>
  </si>
  <si>
    <t>Mur***an KA*A</t>
  </si>
  <si>
    <t>La**f Zir*e Ç**İN</t>
  </si>
  <si>
    <t>Yı**ız KA*A</t>
  </si>
  <si>
    <t>Kü*ra AY***AN</t>
  </si>
  <si>
    <t>Ni**et Be**a HA**R</t>
  </si>
  <si>
    <t>N**la SA**AM</t>
  </si>
  <si>
    <t>Ve**t ÖZ***İK</t>
  </si>
  <si>
    <t>Mü***it KO***CU</t>
  </si>
  <si>
    <t>Öz**n TAN***AN</t>
  </si>
  <si>
    <t>YURT DIŞI YATAY GEÇİŞ</t>
  </si>
  <si>
    <t>Taban puan şartını sağlamadığı için elendi</t>
  </si>
  <si>
    <t xml:space="preserve"> Tıbbi Görüntüleme Teknikleri </t>
  </si>
  <si>
    <t>SIRALAMAYA GİRMEDİ</t>
  </si>
  <si>
    <t>Ce**an E**EM</t>
  </si>
  <si>
    <t>E**f E**EM</t>
  </si>
  <si>
    <t>Şey**nur Vu**l</t>
  </si>
  <si>
    <t>Ci**n Özk***maz</t>
  </si>
  <si>
    <t>Bü*ra Öz**rk</t>
  </si>
  <si>
    <t>Ci**t U**r Ko*a</t>
  </si>
  <si>
    <t>Se*a N*r Ba**dır</t>
  </si>
  <si>
    <t>Me**e T*ş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</si>
</sst>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left"/>
    </xf>
    <xf numFmtId="0" fontId="7" fillId="0" borderId="1" xfId="0" applyFont="1" applyBorder="1"/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NumberFormat="1" applyFont="1" applyBorder="1" applyAlignment="1" applyProtection="1">
      <alignment vertical="center" wrapText="1"/>
      <protection hidden="1"/>
    </xf>
    <xf numFmtId="0" fontId="11" fillId="0" borderId="1" xfId="0" applyFont="1" applyBorder="1"/>
    <xf numFmtId="0" fontId="2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view="pageBreakPreview" topLeftCell="A130" zoomScale="60" zoomScaleNormal="100" workbookViewId="0">
      <selection activeCell="D158" sqref="D158"/>
    </sheetView>
  </sheetViews>
  <sheetFormatPr defaultRowHeight="15" x14ac:dyDescent="0.25"/>
  <cols>
    <col min="1" max="1" width="4.85546875" style="1" bestFit="1" customWidth="1"/>
    <col min="2" max="2" width="26" style="1" customWidth="1"/>
    <col min="3" max="3" width="31" style="1" bestFit="1" customWidth="1"/>
    <col min="4" max="4" width="13.7109375" style="1" customWidth="1"/>
    <col min="5" max="5" width="10" style="1" bestFit="1" customWidth="1"/>
    <col min="6" max="6" width="11.140625" style="1" bestFit="1" customWidth="1"/>
    <col min="7" max="7" width="15.140625" style="1" bestFit="1" customWidth="1"/>
    <col min="8" max="8" width="14.140625" style="1" bestFit="1" customWidth="1"/>
    <col min="9" max="9" width="12.140625" style="1" bestFit="1" customWidth="1"/>
    <col min="10" max="10" width="75.85546875" style="1" customWidth="1"/>
    <col min="11" max="16384" width="9.140625" style="1"/>
  </cols>
  <sheetData>
    <row r="1" spans="1:10" ht="15.75" x14ac:dyDescent="0.25">
      <c r="A1" s="57" t="s">
        <v>11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42.75" x14ac:dyDescent="0.25">
      <c r="A3" s="7" t="s">
        <v>0</v>
      </c>
      <c r="B3" s="3" t="s">
        <v>1</v>
      </c>
      <c r="C3" s="3" t="s">
        <v>2</v>
      </c>
      <c r="D3" s="3" t="s">
        <v>3</v>
      </c>
      <c r="E3" s="3" t="s">
        <v>9</v>
      </c>
      <c r="F3" s="3" t="s">
        <v>5</v>
      </c>
      <c r="G3" s="3" t="s">
        <v>7</v>
      </c>
      <c r="H3" s="3" t="s">
        <v>4</v>
      </c>
      <c r="I3" s="3" t="s">
        <v>8</v>
      </c>
      <c r="J3" s="3" t="s">
        <v>6</v>
      </c>
    </row>
    <row r="4" spans="1:10" x14ac:dyDescent="0.25">
      <c r="A4" s="4">
        <v>1</v>
      </c>
      <c r="B4" s="2" t="s">
        <v>41</v>
      </c>
      <c r="C4" s="41" t="s">
        <v>18</v>
      </c>
      <c r="D4" s="6">
        <v>1</v>
      </c>
      <c r="E4" s="6">
        <v>328.36178000000001</v>
      </c>
      <c r="F4" s="19">
        <v>78.760000000000005</v>
      </c>
      <c r="G4" s="5">
        <f t="shared" ref="G4:H7" si="0">(E4/2)</f>
        <v>164.18089000000001</v>
      </c>
      <c r="H4" s="5">
        <f t="shared" si="0"/>
        <v>39.380000000000003</v>
      </c>
      <c r="I4" s="11">
        <f>(G4+H4)</f>
        <v>203.56089</v>
      </c>
      <c r="J4" s="2" t="s">
        <v>10</v>
      </c>
    </row>
    <row r="5" spans="1:10" x14ac:dyDescent="0.25">
      <c r="A5" s="4">
        <v>2</v>
      </c>
      <c r="B5" s="2" t="s">
        <v>42</v>
      </c>
      <c r="C5" s="41" t="s">
        <v>18</v>
      </c>
      <c r="D5" s="6">
        <v>1</v>
      </c>
      <c r="E5" s="6">
        <v>315.81758000000002</v>
      </c>
      <c r="F5" s="20">
        <v>90.9</v>
      </c>
      <c r="G5" s="5">
        <f t="shared" si="0"/>
        <v>157.90879000000001</v>
      </c>
      <c r="H5" s="5">
        <f t="shared" si="0"/>
        <v>45.45</v>
      </c>
      <c r="I5" s="11">
        <f>(G5+H5)</f>
        <v>203.35879</v>
      </c>
      <c r="J5" s="2" t="s">
        <v>10</v>
      </c>
    </row>
    <row r="6" spans="1:10" x14ac:dyDescent="0.25">
      <c r="A6" s="4">
        <v>3</v>
      </c>
      <c r="B6" s="2" t="s">
        <v>43</v>
      </c>
      <c r="C6" s="41" t="s">
        <v>18</v>
      </c>
      <c r="D6" s="6">
        <v>1</v>
      </c>
      <c r="E6" s="6">
        <v>319.43351000000001</v>
      </c>
      <c r="F6" s="20">
        <v>86.7</v>
      </c>
      <c r="G6" s="5">
        <f t="shared" si="0"/>
        <v>159.71675500000001</v>
      </c>
      <c r="H6" s="5">
        <f t="shared" si="0"/>
        <v>43.35</v>
      </c>
      <c r="I6" s="11">
        <f>(G6+H6)</f>
        <v>203.066755</v>
      </c>
      <c r="J6" s="2" t="s">
        <v>10</v>
      </c>
    </row>
    <row r="7" spans="1:10" x14ac:dyDescent="0.25">
      <c r="A7" s="4">
        <v>4</v>
      </c>
      <c r="B7" s="2" t="s">
        <v>44</v>
      </c>
      <c r="C7" s="41" t="s">
        <v>18</v>
      </c>
      <c r="D7" s="6">
        <v>1</v>
      </c>
      <c r="E7" s="6">
        <v>313.18567999999999</v>
      </c>
      <c r="F7" s="20">
        <v>91.83</v>
      </c>
      <c r="G7" s="5">
        <f t="shared" si="0"/>
        <v>156.59284</v>
      </c>
      <c r="H7" s="5">
        <f t="shared" si="0"/>
        <v>45.914999999999999</v>
      </c>
      <c r="I7" s="11">
        <f>(G7+H7)</f>
        <v>202.50783999999999</v>
      </c>
      <c r="J7" s="2" t="s">
        <v>10</v>
      </c>
    </row>
    <row r="8" spans="1:10" x14ac:dyDescent="0.25">
      <c r="A8" s="4">
        <v>5</v>
      </c>
      <c r="B8" s="2" t="s">
        <v>45</v>
      </c>
      <c r="C8" s="41" t="s">
        <v>18</v>
      </c>
      <c r="D8" s="6">
        <v>1</v>
      </c>
      <c r="E8" s="2">
        <v>302.75409999999999</v>
      </c>
      <c r="F8" s="21">
        <v>91.13</v>
      </c>
      <c r="G8" s="5">
        <f t="shared" ref="G8:G25" si="1">(E8/2)</f>
        <v>151.37705</v>
      </c>
      <c r="H8" s="5">
        <f t="shared" ref="H8:H25" si="2">(F8/2)</f>
        <v>45.564999999999998</v>
      </c>
      <c r="I8" s="11">
        <f t="shared" ref="I8:I25" si="3">(G8+H8)</f>
        <v>196.94204999999999</v>
      </c>
      <c r="J8" s="2" t="s">
        <v>10</v>
      </c>
    </row>
    <row r="9" spans="1:10" x14ac:dyDescent="0.25">
      <c r="A9" s="4">
        <v>6</v>
      </c>
      <c r="B9" s="2" t="s">
        <v>46</v>
      </c>
      <c r="C9" s="41" t="s">
        <v>18</v>
      </c>
      <c r="D9" s="6">
        <v>1</v>
      </c>
      <c r="E9" s="6">
        <v>303.63484</v>
      </c>
      <c r="F9" s="20">
        <v>86.7</v>
      </c>
      <c r="G9" s="5">
        <f t="shared" ref="G9:G24" si="4">(E9/2)</f>
        <v>151.81742</v>
      </c>
      <c r="H9" s="5">
        <f t="shared" si="2"/>
        <v>43.35</v>
      </c>
      <c r="I9" s="11">
        <f t="shared" ref="I9:I24" si="5">(G9+H9)</f>
        <v>195.16741999999999</v>
      </c>
      <c r="J9" s="1" t="s">
        <v>14</v>
      </c>
    </row>
    <row r="10" spans="1:10" x14ac:dyDescent="0.25">
      <c r="A10" s="4">
        <v>7</v>
      </c>
      <c r="B10" s="2" t="s">
        <v>47</v>
      </c>
      <c r="C10" s="41" t="s">
        <v>18</v>
      </c>
      <c r="D10" s="6">
        <v>1</v>
      </c>
      <c r="E10" s="2">
        <v>300.75148000000002</v>
      </c>
      <c r="F10" s="21">
        <v>83.43</v>
      </c>
      <c r="G10" s="5">
        <f t="shared" si="4"/>
        <v>150.37574000000001</v>
      </c>
      <c r="H10" s="5">
        <f t="shared" si="2"/>
        <v>41.715000000000003</v>
      </c>
      <c r="I10" s="11">
        <f t="shared" si="5"/>
        <v>192.09074000000001</v>
      </c>
      <c r="J10" s="2" t="s">
        <v>14</v>
      </c>
    </row>
    <row r="11" spans="1:10" x14ac:dyDescent="0.25">
      <c r="A11" s="4">
        <v>8</v>
      </c>
      <c r="B11" s="2" t="s">
        <v>48</v>
      </c>
      <c r="C11" s="41" t="s">
        <v>18</v>
      </c>
      <c r="D11" s="6">
        <v>1</v>
      </c>
      <c r="E11" s="6">
        <v>293.37240000000003</v>
      </c>
      <c r="F11" s="20">
        <v>86.23</v>
      </c>
      <c r="G11" s="5">
        <f t="shared" si="4"/>
        <v>146.68620000000001</v>
      </c>
      <c r="H11" s="5">
        <f t="shared" si="2"/>
        <v>43.115000000000002</v>
      </c>
      <c r="I11" s="11">
        <f t="shared" si="5"/>
        <v>189.80120000000002</v>
      </c>
      <c r="J11" s="2" t="s">
        <v>14</v>
      </c>
    </row>
    <row r="12" spans="1:10" x14ac:dyDescent="0.25">
      <c r="A12" s="4">
        <v>9</v>
      </c>
      <c r="B12" s="2" t="s">
        <v>49</v>
      </c>
      <c r="C12" s="41" t="s">
        <v>18</v>
      </c>
      <c r="D12" s="6">
        <v>1</v>
      </c>
      <c r="E12" s="6">
        <v>298.52805999999998</v>
      </c>
      <c r="F12" s="20">
        <v>80.400000000000006</v>
      </c>
      <c r="G12" s="5">
        <f t="shared" si="4"/>
        <v>149.26402999999999</v>
      </c>
      <c r="H12" s="5">
        <f t="shared" si="2"/>
        <v>40.200000000000003</v>
      </c>
      <c r="I12" s="11">
        <f t="shared" si="5"/>
        <v>189.46402999999998</v>
      </c>
      <c r="J12" s="2" t="s">
        <v>14</v>
      </c>
    </row>
    <row r="13" spans="1:10" x14ac:dyDescent="0.25">
      <c r="A13" s="4">
        <v>10</v>
      </c>
      <c r="B13" s="2" t="s">
        <v>50</v>
      </c>
      <c r="C13" s="41" t="s">
        <v>18</v>
      </c>
      <c r="D13" s="6">
        <v>1</v>
      </c>
      <c r="E13" s="6">
        <v>287.1832</v>
      </c>
      <c r="F13" s="20">
        <v>90.43</v>
      </c>
      <c r="G13" s="5">
        <f t="shared" si="4"/>
        <v>143.5916</v>
      </c>
      <c r="H13" s="5">
        <f t="shared" si="2"/>
        <v>45.215000000000003</v>
      </c>
      <c r="I13" s="11">
        <f t="shared" si="5"/>
        <v>188.8066</v>
      </c>
      <c r="J13" s="2" t="s">
        <v>14</v>
      </c>
    </row>
    <row r="14" spans="1:10" x14ac:dyDescent="0.25">
      <c r="A14" s="4">
        <v>11</v>
      </c>
      <c r="B14" s="14" t="s">
        <v>51</v>
      </c>
      <c r="C14" s="41" t="s">
        <v>18</v>
      </c>
      <c r="D14" s="6">
        <v>1</v>
      </c>
      <c r="E14" s="6">
        <v>289.28485000000001</v>
      </c>
      <c r="F14" s="20">
        <v>79.7</v>
      </c>
      <c r="G14" s="5">
        <f t="shared" si="4"/>
        <v>144.642425</v>
      </c>
      <c r="H14" s="5">
        <f t="shared" si="2"/>
        <v>39.85</v>
      </c>
      <c r="I14" s="11">
        <f t="shared" si="5"/>
        <v>184.492425</v>
      </c>
      <c r="J14" s="16" t="s">
        <v>15</v>
      </c>
    </row>
    <row r="15" spans="1:10" x14ac:dyDescent="0.25">
      <c r="A15" s="4">
        <v>12</v>
      </c>
      <c r="B15" s="2" t="s">
        <v>52</v>
      </c>
      <c r="C15" s="41" t="s">
        <v>18</v>
      </c>
      <c r="D15" s="6">
        <v>1</v>
      </c>
      <c r="E15" s="6">
        <v>282.23505999999998</v>
      </c>
      <c r="F15" s="19">
        <v>80.63</v>
      </c>
      <c r="G15" s="5">
        <f t="shared" si="4"/>
        <v>141.11752999999999</v>
      </c>
      <c r="H15" s="5">
        <f t="shared" si="2"/>
        <v>40.314999999999998</v>
      </c>
      <c r="I15" s="11">
        <f t="shared" si="5"/>
        <v>181.43252999999999</v>
      </c>
      <c r="J15" s="16" t="s">
        <v>15</v>
      </c>
    </row>
    <row r="16" spans="1:10" x14ac:dyDescent="0.25">
      <c r="A16" s="4">
        <v>13</v>
      </c>
      <c r="B16" s="2" t="s">
        <v>53</v>
      </c>
      <c r="C16" s="41" t="s">
        <v>18</v>
      </c>
      <c r="D16" s="6">
        <v>1</v>
      </c>
      <c r="E16" s="6">
        <v>272.15152</v>
      </c>
      <c r="F16" s="20">
        <v>62.9</v>
      </c>
      <c r="G16" s="5">
        <f t="shared" si="4"/>
        <v>136.07576</v>
      </c>
      <c r="H16" s="5">
        <f t="shared" si="2"/>
        <v>31.45</v>
      </c>
      <c r="I16" s="11">
        <f t="shared" si="5"/>
        <v>167.52575999999999</v>
      </c>
      <c r="J16" s="16" t="s">
        <v>15</v>
      </c>
    </row>
    <row r="17" spans="1:10" x14ac:dyDescent="0.25">
      <c r="A17" s="4">
        <v>14</v>
      </c>
      <c r="B17" s="2" t="s">
        <v>54</v>
      </c>
      <c r="C17" s="41" t="s">
        <v>18</v>
      </c>
      <c r="D17" s="6">
        <v>1</v>
      </c>
      <c r="E17" s="2">
        <v>252.43631999999999</v>
      </c>
      <c r="F17" s="19">
        <v>80.86</v>
      </c>
      <c r="G17" s="5">
        <f t="shared" si="4"/>
        <v>126.21816</v>
      </c>
      <c r="H17" s="5">
        <f t="shared" si="2"/>
        <v>40.43</v>
      </c>
      <c r="I17" s="11">
        <f t="shared" si="5"/>
        <v>166.64815999999999</v>
      </c>
      <c r="J17" s="16" t="s">
        <v>15</v>
      </c>
    </row>
    <row r="18" spans="1:10" x14ac:dyDescent="0.25">
      <c r="A18" s="4">
        <v>15</v>
      </c>
      <c r="B18" s="2" t="s">
        <v>55</v>
      </c>
      <c r="C18" s="41" t="s">
        <v>18</v>
      </c>
      <c r="D18" s="6">
        <v>1</v>
      </c>
      <c r="E18" s="6">
        <v>247.61443</v>
      </c>
      <c r="F18" s="20">
        <v>83.43</v>
      </c>
      <c r="G18" s="5">
        <f t="shared" si="4"/>
        <v>123.807215</v>
      </c>
      <c r="H18" s="5">
        <f t="shared" si="2"/>
        <v>41.715000000000003</v>
      </c>
      <c r="I18" s="11">
        <f t="shared" si="5"/>
        <v>165.52221500000002</v>
      </c>
      <c r="J18" s="16" t="s">
        <v>15</v>
      </c>
    </row>
    <row r="19" spans="1:10" x14ac:dyDescent="0.25">
      <c r="A19" s="4">
        <v>16</v>
      </c>
      <c r="B19" s="2" t="s">
        <v>56</v>
      </c>
      <c r="C19" s="41" t="s">
        <v>18</v>
      </c>
      <c r="D19" s="6">
        <v>1</v>
      </c>
      <c r="E19" s="6">
        <v>236.06495000000001</v>
      </c>
      <c r="F19" s="19">
        <v>87.86</v>
      </c>
      <c r="G19" s="5">
        <f t="shared" si="4"/>
        <v>118.03247500000001</v>
      </c>
      <c r="H19" s="5">
        <f t="shared" si="2"/>
        <v>43.93</v>
      </c>
      <c r="I19" s="11">
        <f t="shared" si="5"/>
        <v>161.96247500000001</v>
      </c>
      <c r="J19" s="16" t="s">
        <v>15</v>
      </c>
    </row>
    <row r="20" spans="1:10" x14ac:dyDescent="0.25">
      <c r="A20" s="4">
        <v>17</v>
      </c>
      <c r="B20" s="2" t="s">
        <v>57</v>
      </c>
      <c r="C20" s="41" t="s">
        <v>18</v>
      </c>
      <c r="D20" s="6">
        <v>1</v>
      </c>
      <c r="E20" s="2">
        <v>225.71399</v>
      </c>
      <c r="F20" s="20">
        <v>83.2</v>
      </c>
      <c r="G20" s="5">
        <f t="shared" si="4"/>
        <v>112.856995</v>
      </c>
      <c r="H20" s="5">
        <f t="shared" si="2"/>
        <v>41.6</v>
      </c>
      <c r="I20" s="11">
        <f t="shared" si="5"/>
        <v>154.45699500000001</v>
      </c>
      <c r="J20" s="16" t="s">
        <v>15</v>
      </c>
    </row>
    <row r="21" spans="1:10" x14ac:dyDescent="0.25">
      <c r="A21" s="4">
        <v>18</v>
      </c>
      <c r="B21" s="2" t="s">
        <v>58</v>
      </c>
      <c r="C21" s="41" t="s">
        <v>17</v>
      </c>
      <c r="D21" s="6">
        <v>1</v>
      </c>
      <c r="E21" s="6">
        <v>295.15309999999999</v>
      </c>
      <c r="F21" s="20">
        <v>84.13</v>
      </c>
      <c r="G21" s="5">
        <f t="shared" si="4"/>
        <v>147.57655</v>
      </c>
      <c r="H21" s="5">
        <f t="shared" si="2"/>
        <v>42.064999999999998</v>
      </c>
      <c r="I21" s="11">
        <f t="shared" si="5"/>
        <v>189.64155</v>
      </c>
      <c r="J21" s="13" t="s">
        <v>19</v>
      </c>
    </row>
    <row r="22" spans="1:10" x14ac:dyDescent="0.25">
      <c r="A22" s="4">
        <v>19</v>
      </c>
      <c r="B22" s="2" t="s">
        <v>59</v>
      </c>
      <c r="C22" s="41" t="s">
        <v>22</v>
      </c>
      <c r="D22" s="6">
        <v>1</v>
      </c>
      <c r="E22" s="6">
        <v>280.55860000000001</v>
      </c>
      <c r="F22" s="4">
        <v>93.7</v>
      </c>
      <c r="G22" s="5">
        <f t="shared" si="4"/>
        <v>140.27930000000001</v>
      </c>
      <c r="H22" s="5">
        <f t="shared" si="2"/>
        <v>46.85</v>
      </c>
      <c r="I22" s="11">
        <f t="shared" si="5"/>
        <v>187.1293</v>
      </c>
      <c r="J22" s="13" t="s">
        <v>13</v>
      </c>
    </row>
    <row r="23" spans="1:10" x14ac:dyDescent="0.25">
      <c r="A23" s="4">
        <v>20</v>
      </c>
      <c r="B23" s="2" t="s">
        <v>60</v>
      </c>
      <c r="C23" s="41" t="s">
        <v>21</v>
      </c>
      <c r="D23" s="6">
        <v>1</v>
      </c>
      <c r="E23" s="6">
        <v>275.44940000000003</v>
      </c>
      <c r="F23" s="20">
        <v>85.76</v>
      </c>
      <c r="G23" s="5">
        <f t="shared" si="4"/>
        <v>137.72470000000001</v>
      </c>
      <c r="H23" s="5">
        <f t="shared" si="2"/>
        <v>42.88</v>
      </c>
      <c r="I23" s="11">
        <f t="shared" si="5"/>
        <v>180.60470000000001</v>
      </c>
      <c r="J23" s="13" t="s">
        <v>13</v>
      </c>
    </row>
    <row r="24" spans="1:10" x14ac:dyDescent="0.25">
      <c r="A24" s="4">
        <v>21</v>
      </c>
      <c r="B24" s="14" t="s">
        <v>61</v>
      </c>
      <c r="C24" s="41" t="s">
        <v>17</v>
      </c>
      <c r="D24" s="6">
        <v>1</v>
      </c>
      <c r="E24" s="6">
        <v>240.34979999999999</v>
      </c>
      <c r="F24" s="20">
        <v>74.8</v>
      </c>
      <c r="G24" s="5">
        <f t="shared" si="4"/>
        <v>120.17489999999999</v>
      </c>
      <c r="H24" s="5">
        <f t="shared" si="2"/>
        <v>37.4</v>
      </c>
      <c r="I24" s="11">
        <f t="shared" si="5"/>
        <v>157.57489999999999</v>
      </c>
      <c r="J24" s="13" t="s">
        <v>19</v>
      </c>
    </row>
    <row r="25" spans="1:10" x14ac:dyDescent="0.25">
      <c r="A25" s="4">
        <v>22</v>
      </c>
      <c r="B25" s="2" t="s">
        <v>62</v>
      </c>
      <c r="C25" s="41" t="s">
        <v>17</v>
      </c>
      <c r="D25" s="6">
        <v>1</v>
      </c>
      <c r="E25" s="6">
        <v>223.61018000000001</v>
      </c>
      <c r="F25" s="20">
        <v>82.03</v>
      </c>
      <c r="G25" s="5">
        <f t="shared" si="1"/>
        <v>111.80509000000001</v>
      </c>
      <c r="H25" s="5">
        <f t="shared" si="2"/>
        <v>41.015000000000001</v>
      </c>
      <c r="I25" s="11">
        <f t="shared" si="3"/>
        <v>152.82008999999999</v>
      </c>
      <c r="J25" s="13" t="s">
        <v>19</v>
      </c>
    </row>
    <row r="26" spans="1:10" x14ac:dyDescent="0.25">
      <c r="A26" s="4">
        <v>23</v>
      </c>
      <c r="B26" s="2" t="s">
        <v>63</v>
      </c>
      <c r="C26" s="41" t="s">
        <v>17</v>
      </c>
      <c r="D26" s="6">
        <v>1</v>
      </c>
      <c r="E26" s="2">
        <v>220.05497</v>
      </c>
      <c r="F26" s="21">
        <v>72</v>
      </c>
      <c r="G26" s="5">
        <f>(E26/2)</f>
        <v>110.027485</v>
      </c>
      <c r="H26" s="5">
        <f>(F26/2)</f>
        <v>36</v>
      </c>
      <c r="I26" s="11">
        <f>(G26+H26)</f>
        <v>146.02748500000001</v>
      </c>
      <c r="J26" s="13" t="s">
        <v>19</v>
      </c>
    </row>
    <row r="27" spans="1:10" x14ac:dyDescent="0.25">
      <c r="A27" s="4">
        <v>24</v>
      </c>
      <c r="B27" s="2" t="s">
        <v>64</v>
      </c>
      <c r="C27" s="41" t="s">
        <v>18</v>
      </c>
      <c r="D27" s="6">
        <v>1</v>
      </c>
      <c r="E27" s="2">
        <v>290.89249000000001</v>
      </c>
      <c r="F27" s="19"/>
      <c r="G27" s="5">
        <f>(E27/2)</f>
        <v>145.446245</v>
      </c>
      <c r="H27" s="5">
        <f>(F27/2)</f>
        <v>0</v>
      </c>
      <c r="I27" s="11">
        <f>(G27+H27)</f>
        <v>145.446245</v>
      </c>
      <c r="J27" s="13" t="s">
        <v>20</v>
      </c>
    </row>
    <row r="28" spans="1:10" x14ac:dyDescent="0.25">
      <c r="A28" s="58"/>
      <c r="B28" s="55"/>
      <c r="C28" s="55"/>
      <c r="D28" s="55"/>
      <c r="E28" s="55"/>
      <c r="F28" s="55"/>
      <c r="G28" s="55"/>
      <c r="H28" s="55"/>
      <c r="I28" s="55"/>
      <c r="J28" s="59"/>
    </row>
    <row r="29" spans="1:10" x14ac:dyDescent="0.25">
      <c r="A29" s="60"/>
      <c r="B29" s="61"/>
      <c r="C29" s="61"/>
      <c r="D29" s="61"/>
      <c r="E29" s="61"/>
      <c r="F29" s="61"/>
      <c r="G29" s="61"/>
      <c r="H29" s="61"/>
      <c r="I29" s="61"/>
      <c r="J29" s="62"/>
    </row>
    <row r="30" spans="1:10" x14ac:dyDescent="0.25">
      <c r="A30" s="4">
        <v>1</v>
      </c>
      <c r="B30" s="2" t="s">
        <v>65</v>
      </c>
      <c r="C30" s="41" t="s">
        <v>17</v>
      </c>
      <c r="D30" s="6">
        <v>1</v>
      </c>
      <c r="E30" s="2">
        <v>297.80074000000002</v>
      </c>
      <c r="F30" s="21">
        <v>82.03</v>
      </c>
      <c r="G30" s="5">
        <f t="shared" ref="G30:G41" si="6">(E30/2)</f>
        <v>148.90037000000001</v>
      </c>
      <c r="H30" s="5">
        <f t="shared" ref="H30:H41" si="7">(F30/2)</f>
        <v>41.015000000000001</v>
      </c>
      <c r="I30" s="11">
        <f t="shared" ref="I30:I45" si="8">(G30+H30)</f>
        <v>189.91537</v>
      </c>
      <c r="J30" s="2" t="s">
        <v>10</v>
      </c>
    </row>
    <row r="31" spans="1:10" x14ac:dyDescent="0.25">
      <c r="A31" s="4">
        <v>2</v>
      </c>
      <c r="B31" s="2" t="s">
        <v>66</v>
      </c>
      <c r="C31" s="41" t="s">
        <v>18</v>
      </c>
      <c r="D31" s="6">
        <v>1</v>
      </c>
      <c r="E31" s="6">
        <v>293.37240000000003</v>
      </c>
      <c r="F31" s="21">
        <v>86.23</v>
      </c>
      <c r="G31" s="5">
        <f t="shared" si="6"/>
        <v>146.68620000000001</v>
      </c>
      <c r="H31" s="5">
        <f t="shared" si="7"/>
        <v>43.115000000000002</v>
      </c>
      <c r="I31" s="11">
        <f t="shared" si="8"/>
        <v>189.80120000000002</v>
      </c>
      <c r="J31" s="2" t="s">
        <v>10</v>
      </c>
    </row>
    <row r="32" spans="1:10" x14ac:dyDescent="0.25">
      <c r="A32" s="4">
        <v>3</v>
      </c>
      <c r="B32" s="2" t="s">
        <v>67</v>
      </c>
      <c r="C32" s="41" t="s">
        <v>17</v>
      </c>
      <c r="D32" s="6">
        <v>1</v>
      </c>
      <c r="E32" s="6">
        <v>295.15309999999999</v>
      </c>
      <c r="F32" s="20">
        <v>84.13</v>
      </c>
      <c r="G32" s="5">
        <f t="shared" si="6"/>
        <v>147.57655</v>
      </c>
      <c r="H32" s="5">
        <f t="shared" si="7"/>
        <v>42.064999999999998</v>
      </c>
      <c r="I32" s="11">
        <f t="shared" si="8"/>
        <v>189.64155</v>
      </c>
      <c r="J32" s="2" t="s">
        <v>10</v>
      </c>
    </row>
    <row r="33" spans="1:10" x14ac:dyDescent="0.25">
      <c r="A33" s="4">
        <v>4</v>
      </c>
      <c r="B33" s="2" t="s">
        <v>68</v>
      </c>
      <c r="C33" s="41" t="s">
        <v>18</v>
      </c>
      <c r="D33" s="6">
        <v>1</v>
      </c>
      <c r="E33" s="6">
        <v>287.1832</v>
      </c>
      <c r="F33" s="21">
        <v>90.43</v>
      </c>
      <c r="G33" s="5">
        <f t="shared" si="6"/>
        <v>143.5916</v>
      </c>
      <c r="H33" s="5">
        <f t="shared" si="7"/>
        <v>45.215000000000003</v>
      </c>
      <c r="I33" s="11">
        <f t="shared" si="8"/>
        <v>188.8066</v>
      </c>
      <c r="J33" s="2" t="s">
        <v>10</v>
      </c>
    </row>
    <row r="34" spans="1:10" x14ac:dyDescent="0.25">
      <c r="A34" s="4">
        <v>5</v>
      </c>
      <c r="B34" s="2" t="s">
        <v>69</v>
      </c>
      <c r="C34" s="41" t="s">
        <v>17</v>
      </c>
      <c r="D34" s="6">
        <v>1</v>
      </c>
      <c r="E34" s="17">
        <v>295.66106000000002</v>
      </c>
      <c r="F34" s="21">
        <v>78.3</v>
      </c>
      <c r="G34" s="5">
        <f t="shared" si="6"/>
        <v>147.83053000000001</v>
      </c>
      <c r="H34" s="5">
        <f t="shared" si="7"/>
        <v>39.15</v>
      </c>
      <c r="I34" s="11">
        <f t="shared" si="8"/>
        <v>186.98053000000002</v>
      </c>
      <c r="J34" s="2" t="s">
        <v>10</v>
      </c>
    </row>
    <row r="35" spans="1:10" x14ac:dyDescent="0.25">
      <c r="A35" s="4">
        <v>6</v>
      </c>
      <c r="B35" s="2" t="s">
        <v>70</v>
      </c>
      <c r="C35" s="41" t="s">
        <v>17</v>
      </c>
      <c r="D35" s="6">
        <v>1</v>
      </c>
      <c r="E35" s="2">
        <v>293.96247</v>
      </c>
      <c r="F35" s="23">
        <v>78.53</v>
      </c>
      <c r="G35" s="5">
        <f t="shared" si="6"/>
        <v>146.981235</v>
      </c>
      <c r="H35" s="5">
        <f t="shared" si="7"/>
        <v>39.265000000000001</v>
      </c>
      <c r="I35" s="11">
        <f t="shared" si="8"/>
        <v>186.24623500000001</v>
      </c>
      <c r="J35" s="15" t="s">
        <v>14</v>
      </c>
    </row>
    <row r="36" spans="1:10" x14ac:dyDescent="0.25">
      <c r="A36" s="4">
        <v>7</v>
      </c>
      <c r="B36" s="14" t="s">
        <v>71</v>
      </c>
      <c r="C36" s="41" t="s">
        <v>18</v>
      </c>
      <c r="D36" s="6">
        <v>1</v>
      </c>
      <c r="E36" s="6">
        <v>289.28485000000001</v>
      </c>
      <c r="F36" s="21">
        <v>79.7</v>
      </c>
      <c r="G36" s="5">
        <f t="shared" si="6"/>
        <v>144.642425</v>
      </c>
      <c r="H36" s="5">
        <f t="shared" si="7"/>
        <v>39.85</v>
      </c>
      <c r="I36" s="11">
        <f t="shared" si="8"/>
        <v>184.492425</v>
      </c>
      <c r="J36" s="12" t="s">
        <v>14</v>
      </c>
    </row>
    <row r="37" spans="1:10" x14ac:dyDescent="0.25">
      <c r="A37" s="4">
        <v>8</v>
      </c>
      <c r="B37" s="2" t="s">
        <v>72</v>
      </c>
      <c r="C37" s="41" t="s">
        <v>17</v>
      </c>
      <c r="D37" s="6"/>
      <c r="E37" s="6">
        <v>293.44421</v>
      </c>
      <c r="F37" s="23">
        <v>72.7</v>
      </c>
      <c r="G37" s="5">
        <f t="shared" si="6"/>
        <v>146.722105</v>
      </c>
      <c r="H37" s="5">
        <f t="shared" si="7"/>
        <v>36.35</v>
      </c>
      <c r="I37" s="11">
        <f t="shared" si="8"/>
        <v>183.07210499999999</v>
      </c>
      <c r="J37" s="12" t="s">
        <v>14</v>
      </c>
    </row>
    <row r="38" spans="1:10" x14ac:dyDescent="0.25">
      <c r="A38" s="4">
        <v>9</v>
      </c>
      <c r="B38" s="2" t="s">
        <v>73</v>
      </c>
      <c r="C38" s="41" t="s">
        <v>17</v>
      </c>
      <c r="D38" s="6">
        <v>1</v>
      </c>
      <c r="E38" s="22">
        <v>291.61903999999998</v>
      </c>
      <c r="F38" s="21">
        <v>74.33</v>
      </c>
      <c r="G38" s="5">
        <f t="shared" si="6"/>
        <v>145.80951999999999</v>
      </c>
      <c r="H38" s="5">
        <f t="shared" si="7"/>
        <v>37.164999999999999</v>
      </c>
      <c r="I38" s="11">
        <f t="shared" si="8"/>
        <v>182.97451999999998</v>
      </c>
      <c r="J38" s="12" t="s">
        <v>14</v>
      </c>
    </row>
    <row r="39" spans="1:10" x14ac:dyDescent="0.25">
      <c r="A39" s="4">
        <v>10</v>
      </c>
      <c r="B39" s="2" t="s">
        <v>74</v>
      </c>
      <c r="C39" s="41" t="s">
        <v>17</v>
      </c>
      <c r="D39" s="6">
        <v>1</v>
      </c>
      <c r="E39" s="2">
        <v>297.33722</v>
      </c>
      <c r="F39" s="23">
        <v>68.03</v>
      </c>
      <c r="G39" s="5">
        <f t="shared" si="6"/>
        <v>148.66861</v>
      </c>
      <c r="H39" s="5">
        <f t="shared" si="7"/>
        <v>34.015000000000001</v>
      </c>
      <c r="I39" s="11">
        <f t="shared" si="8"/>
        <v>182.68360999999999</v>
      </c>
      <c r="J39" s="12" t="s">
        <v>14</v>
      </c>
    </row>
    <row r="40" spans="1:10" x14ac:dyDescent="0.25">
      <c r="A40" s="4">
        <v>11</v>
      </c>
      <c r="B40" s="14" t="s">
        <v>75</v>
      </c>
      <c r="C40" s="41" t="s">
        <v>17</v>
      </c>
      <c r="D40" s="6">
        <v>1</v>
      </c>
      <c r="E40" s="2">
        <v>271.19571000000002</v>
      </c>
      <c r="F40" s="24">
        <v>79.459999999999994</v>
      </c>
      <c r="G40" s="5">
        <f t="shared" si="6"/>
        <v>135.59785500000001</v>
      </c>
      <c r="H40" s="5">
        <f t="shared" si="7"/>
        <v>39.729999999999997</v>
      </c>
      <c r="I40" s="11">
        <f t="shared" si="8"/>
        <v>175.327855</v>
      </c>
      <c r="J40" s="16" t="s">
        <v>15</v>
      </c>
    </row>
    <row r="41" spans="1:10" x14ac:dyDescent="0.25">
      <c r="A41" s="4">
        <v>12</v>
      </c>
      <c r="B41" s="2" t="s">
        <v>76</v>
      </c>
      <c r="C41" s="41" t="s">
        <v>17</v>
      </c>
      <c r="D41" s="6">
        <v>1</v>
      </c>
      <c r="E41" s="22">
        <v>280.48414000000002</v>
      </c>
      <c r="F41" s="21">
        <v>67.099999999999994</v>
      </c>
      <c r="G41" s="5">
        <f t="shared" si="6"/>
        <v>140.24207000000001</v>
      </c>
      <c r="H41" s="5">
        <f t="shared" si="7"/>
        <v>33.549999999999997</v>
      </c>
      <c r="I41" s="11">
        <f t="shared" si="8"/>
        <v>173.79207000000002</v>
      </c>
      <c r="J41" s="16" t="s">
        <v>15</v>
      </c>
    </row>
    <row r="42" spans="1:10" x14ac:dyDescent="0.25">
      <c r="A42" s="4">
        <v>13</v>
      </c>
      <c r="B42" s="2" t="s">
        <v>77</v>
      </c>
      <c r="C42" s="41" t="s">
        <v>17</v>
      </c>
      <c r="D42" s="6">
        <v>1</v>
      </c>
      <c r="E42" s="2">
        <v>257.92329999999998</v>
      </c>
      <c r="F42" s="19">
        <v>80.86</v>
      </c>
      <c r="G42" s="5">
        <f t="shared" ref="G42" si="9">(E42/2)</f>
        <v>128.96164999999999</v>
      </c>
      <c r="H42" s="5">
        <f t="shared" ref="H42" si="10">(F42/2)</f>
        <v>40.43</v>
      </c>
      <c r="I42" s="11">
        <f t="shared" si="8"/>
        <v>169.39165</v>
      </c>
      <c r="J42" s="16" t="s">
        <v>15</v>
      </c>
    </row>
    <row r="43" spans="1:10" x14ac:dyDescent="0.25">
      <c r="A43" s="4">
        <v>14</v>
      </c>
      <c r="B43" s="2" t="s">
        <v>78</v>
      </c>
      <c r="C43" s="41" t="s">
        <v>17</v>
      </c>
      <c r="D43" s="6">
        <v>1</v>
      </c>
      <c r="E43" s="22">
        <v>254.65003999999999</v>
      </c>
      <c r="F43" s="21">
        <v>75.73</v>
      </c>
      <c r="G43" s="5">
        <f t="shared" ref="G43:H45" si="11">(E43/2)</f>
        <v>127.32501999999999</v>
      </c>
      <c r="H43" s="5">
        <f t="shared" si="11"/>
        <v>37.865000000000002</v>
      </c>
      <c r="I43" s="11">
        <f t="shared" si="8"/>
        <v>165.19002</v>
      </c>
      <c r="J43" s="16" t="s">
        <v>15</v>
      </c>
    </row>
    <row r="44" spans="1:10" x14ac:dyDescent="0.25">
      <c r="A44" s="4">
        <v>15</v>
      </c>
      <c r="B44" s="14" t="s">
        <v>79</v>
      </c>
      <c r="C44" s="41" t="s">
        <v>17</v>
      </c>
      <c r="D44" s="6">
        <v>1</v>
      </c>
      <c r="E44" s="6">
        <v>240.34979999999999</v>
      </c>
      <c r="F44" s="21">
        <v>74.8</v>
      </c>
      <c r="G44" s="5">
        <f t="shared" si="11"/>
        <v>120.17489999999999</v>
      </c>
      <c r="H44" s="5">
        <f t="shared" si="11"/>
        <v>37.4</v>
      </c>
      <c r="I44" s="11">
        <f t="shared" si="8"/>
        <v>157.57489999999999</v>
      </c>
      <c r="J44" s="16" t="s">
        <v>15</v>
      </c>
    </row>
    <row r="45" spans="1:10" x14ac:dyDescent="0.25">
      <c r="A45" s="4">
        <v>16</v>
      </c>
      <c r="B45" s="2" t="s">
        <v>80</v>
      </c>
      <c r="C45" s="41" t="s">
        <v>17</v>
      </c>
      <c r="D45" s="6">
        <v>1</v>
      </c>
      <c r="E45" s="2">
        <v>234.34392</v>
      </c>
      <c r="F45" s="23">
        <v>77.13</v>
      </c>
      <c r="G45" s="5">
        <f t="shared" si="11"/>
        <v>117.17196</v>
      </c>
      <c r="H45" s="5">
        <f t="shared" si="11"/>
        <v>38.564999999999998</v>
      </c>
      <c r="I45" s="11">
        <f t="shared" si="8"/>
        <v>155.73696000000001</v>
      </c>
      <c r="J45" s="16" t="s">
        <v>15</v>
      </c>
    </row>
    <row r="46" spans="1:10" x14ac:dyDescent="0.25">
      <c r="A46" s="4">
        <v>17</v>
      </c>
      <c r="B46" s="2" t="s">
        <v>81</v>
      </c>
      <c r="C46" s="41" t="s">
        <v>17</v>
      </c>
      <c r="D46" s="6">
        <v>1</v>
      </c>
      <c r="E46" s="6">
        <v>223.61018000000001</v>
      </c>
      <c r="F46" s="21">
        <v>82.03</v>
      </c>
      <c r="G46" s="5">
        <f t="shared" ref="G46" si="12">(E46/2)</f>
        <v>111.80509000000001</v>
      </c>
      <c r="H46" s="5">
        <f t="shared" ref="H46" si="13">(F46/2)</f>
        <v>41.015000000000001</v>
      </c>
      <c r="I46" s="11">
        <f t="shared" ref="I46" si="14">(G46+H46)</f>
        <v>152.82008999999999</v>
      </c>
      <c r="J46" s="16" t="s">
        <v>15</v>
      </c>
    </row>
    <row r="47" spans="1:10" x14ac:dyDescent="0.25">
      <c r="A47" s="4">
        <v>18</v>
      </c>
      <c r="B47" s="2" t="s">
        <v>63</v>
      </c>
      <c r="C47" s="41" t="s">
        <v>17</v>
      </c>
      <c r="D47" s="6">
        <v>1</v>
      </c>
      <c r="E47" s="2">
        <v>220.05497</v>
      </c>
      <c r="F47" s="21">
        <v>72</v>
      </c>
      <c r="G47" s="5">
        <f t="shared" ref="G47:G55" si="15">(E47/2)</f>
        <v>110.027485</v>
      </c>
      <c r="H47" s="5">
        <f t="shared" ref="H47:H55" si="16">(F47/2)</f>
        <v>36</v>
      </c>
      <c r="I47" s="11">
        <f t="shared" ref="I47:I55" si="17">(G47+H47)</f>
        <v>146.02748500000001</v>
      </c>
      <c r="J47" s="16" t="s">
        <v>15</v>
      </c>
    </row>
    <row r="48" spans="1:10" x14ac:dyDescent="0.25">
      <c r="A48" s="4">
        <v>19</v>
      </c>
      <c r="B48" s="2" t="s">
        <v>82</v>
      </c>
      <c r="C48" s="41" t="s">
        <v>17</v>
      </c>
      <c r="D48" s="6">
        <v>1</v>
      </c>
      <c r="E48" s="6">
        <v>208.79820000000001</v>
      </c>
      <c r="F48" s="23">
        <v>78.760000000000005</v>
      </c>
      <c r="G48" s="5">
        <f t="shared" si="15"/>
        <v>104.3991</v>
      </c>
      <c r="H48" s="5">
        <f t="shared" si="16"/>
        <v>39.380000000000003</v>
      </c>
      <c r="I48" s="11">
        <f t="shared" si="17"/>
        <v>143.7791</v>
      </c>
      <c r="J48" s="16" t="s">
        <v>15</v>
      </c>
    </row>
    <row r="49" spans="1:10" x14ac:dyDescent="0.25">
      <c r="A49" s="4">
        <v>20</v>
      </c>
      <c r="B49" s="2" t="s">
        <v>83</v>
      </c>
      <c r="C49" s="41" t="s">
        <v>17</v>
      </c>
      <c r="D49" s="6">
        <v>1</v>
      </c>
      <c r="E49" s="2">
        <v>217.92263</v>
      </c>
      <c r="F49" s="20">
        <v>68.959999999999994</v>
      </c>
      <c r="G49" s="5">
        <f t="shared" si="15"/>
        <v>108.961315</v>
      </c>
      <c r="H49" s="5">
        <f t="shared" si="16"/>
        <v>34.479999999999997</v>
      </c>
      <c r="I49" s="11">
        <f t="shared" si="17"/>
        <v>143.441315</v>
      </c>
      <c r="J49" s="16" t="s">
        <v>15</v>
      </c>
    </row>
    <row r="50" spans="1:10" x14ac:dyDescent="0.25">
      <c r="A50" s="4">
        <v>21</v>
      </c>
      <c r="B50" s="2" t="s">
        <v>84</v>
      </c>
      <c r="C50" s="41" t="s">
        <v>17</v>
      </c>
      <c r="D50" s="6">
        <v>1</v>
      </c>
      <c r="E50" s="2">
        <v>217.77465000000001</v>
      </c>
      <c r="F50" s="23">
        <v>68.959999999999994</v>
      </c>
      <c r="G50" s="5">
        <f t="shared" si="15"/>
        <v>108.887325</v>
      </c>
      <c r="H50" s="5">
        <f t="shared" si="16"/>
        <v>34.479999999999997</v>
      </c>
      <c r="I50" s="11">
        <f t="shared" si="17"/>
        <v>143.36732499999999</v>
      </c>
      <c r="J50" s="16" t="s">
        <v>15</v>
      </c>
    </row>
    <row r="51" spans="1:10" x14ac:dyDescent="0.25">
      <c r="A51" s="4">
        <v>22</v>
      </c>
      <c r="B51" s="2" t="s">
        <v>85</v>
      </c>
      <c r="C51" s="41" t="s">
        <v>17</v>
      </c>
      <c r="D51" s="6">
        <v>1</v>
      </c>
      <c r="E51" s="2">
        <v>209.63207</v>
      </c>
      <c r="F51" s="23">
        <v>76.66</v>
      </c>
      <c r="G51" s="5">
        <f t="shared" si="15"/>
        <v>104.816035</v>
      </c>
      <c r="H51" s="5">
        <f t="shared" si="16"/>
        <v>38.33</v>
      </c>
      <c r="I51" s="11">
        <f t="shared" si="17"/>
        <v>143.14603499999998</v>
      </c>
      <c r="J51" s="16" t="s">
        <v>15</v>
      </c>
    </row>
    <row r="52" spans="1:10" x14ac:dyDescent="0.25">
      <c r="A52" s="4">
        <v>23</v>
      </c>
      <c r="B52" s="2" t="s">
        <v>86</v>
      </c>
      <c r="C52" s="41" t="s">
        <v>17</v>
      </c>
      <c r="D52" s="6"/>
      <c r="E52" s="6">
        <v>208.26891000000001</v>
      </c>
      <c r="F52" s="23">
        <v>73.16</v>
      </c>
      <c r="G52" s="5">
        <f t="shared" si="15"/>
        <v>104.134455</v>
      </c>
      <c r="H52" s="5">
        <f t="shared" si="16"/>
        <v>36.58</v>
      </c>
      <c r="I52" s="11">
        <f t="shared" si="17"/>
        <v>140.71445499999999</v>
      </c>
      <c r="J52" s="16" t="s">
        <v>15</v>
      </c>
    </row>
    <row r="53" spans="1:10" x14ac:dyDescent="0.25">
      <c r="A53" s="4">
        <v>24</v>
      </c>
      <c r="B53" s="2" t="s">
        <v>87</v>
      </c>
      <c r="C53" s="41" t="s">
        <v>17</v>
      </c>
      <c r="D53" s="6">
        <v>1</v>
      </c>
      <c r="E53" s="22">
        <v>210.34811999999999</v>
      </c>
      <c r="F53" s="21">
        <v>47.03</v>
      </c>
      <c r="G53" s="5">
        <f t="shared" si="15"/>
        <v>105.17406</v>
      </c>
      <c r="H53" s="5">
        <f t="shared" si="16"/>
        <v>23.515000000000001</v>
      </c>
      <c r="I53" s="11">
        <f t="shared" si="17"/>
        <v>128.68905999999998</v>
      </c>
      <c r="J53" s="16" t="s">
        <v>15</v>
      </c>
    </row>
    <row r="54" spans="1:10" x14ac:dyDescent="0.25">
      <c r="A54" s="4">
        <v>25</v>
      </c>
      <c r="B54" s="2" t="s">
        <v>88</v>
      </c>
      <c r="C54" s="41" t="s">
        <v>23</v>
      </c>
      <c r="D54" s="6">
        <v>1</v>
      </c>
      <c r="E54" s="2">
        <v>262.64904000000001</v>
      </c>
      <c r="F54" s="23">
        <v>68.73</v>
      </c>
      <c r="G54" s="5">
        <f t="shared" si="15"/>
        <v>131.32452000000001</v>
      </c>
      <c r="H54" s="5">
        <f t="shared" si="16"/>
        <v>34.365000000000002</v>
      </c>
      <c r="I54" s="11">
        <f t="shared" si="17"/>
        <v>165.68952000000002</v>
      </c>
      <c r="J54" s="13" t="s">
        <v>13</v>
      </c>
    </row>
    <row r="55" spans="1:10" x14ac:dyDescent="0.25">
      <c r="A55" s="4">
        <v>26</v>
      </c>
      <c r="B55" s="2" t="s">
        <v>89</v>
      </c>
      <c r="C55" s="41" t="s">
        <v>21</v>
      </c>
      <c r="D55" s="6">
        <v>1</v>
      </c>
      <c r="E55" s="6">
        <v>275.44940000000003</v>
      </c>
      <c r="F55" s="21">
        <v>85.76</v>
      </c>
      <c r="G55" s="5">
        <f t="shared" si="15"/>
        <v>137.72470000000001</v>
      </c>
      <c r="H55" s="5">
        <f t="shared" si="16"/>
        <v>42.88</v>
      </c>
      <c r="I55" s="11">
        <f t="shared" si="17"/>
        <v>180.60470000000001</v>
      </c>
      <c r="J55" s="13" t="s">
        <v>13</v>
      </c>
    </row>
    <row r="56" spans="1:10" x14ac:dyDescent="0.25">
      <c r="A56" s="58"/>
      <c r="B56" s="55"/>
      <c r="C56" s="55"/>
      <c r="D56" s="55"/>
      <c r="E56" s="55"/>
      <c r="F56" s="55"/>
      <c r="G56" s="55"/>
      <c r="H56" s="55"/>
      <c r="I56" s="55"/>
      <c r="J56" s="59"/>
    </row>
    <row r="57" spans="1:10" x14ac:dyDescent="0.25">
      <c r="A57" s="60"/>
      <c r="B57" s="61"/>
      <c r="C57" s="61"/>
      <c r="D57" s="61"/>
      <c r="E57" s="61"/>
      <c r="F57" s="61"/>
      <c r="G57" s="61"/>
      <c r="H57" s="61"/>
      <c r="I57" s="61"/>
      <c r="J57" s="62"/>
    </row>
    <row r="58" spans="1:10" x14ac:dyDescent="0.25">
      <c r="A58" s="4">
        <v>1</v>
      </c>
      <c r="B58" s="28" t="s">
        <v>90</v>
      </c>
      <c r="C58" s="29" t="s">
        <v>26</v>
      </c>
      <c r="D58" s="6">
        <v>1</v>
      </c>
      <c r="E58" s="30">
        <v>325.96010000000001</v>
      </c>
      <c r="F58" s="23">
        <v>92.53</v>
      </c>
      <c r="G58" s="5">
        <f t="shared" ref="G58:H65" si="18">(E58*50)/100</f>
        <v>162.98005000000001</v>
      </c>
      <c r="H58" s="5">
        <f t="shared" si="18"/>
        <v>46.265000000000001</v>
      </c>
      <c r="I58" s="11">
        <f t="shared" ref="I58:I65" si="19">SUM(G58+H58)</f>
        <v>209.24504999999999</v>
      </c>
      <c r="J58" s="2" t="s">
        <v>27</v>
      </c>
    </row>
    <row r="59" spans="1:10" x14ac:dyDescent="0.25">
      <c r="A59" s="4">
        <v>2</v>
      </c>
      <c r="B59" s="28" t="s">
        <v>91</v>
      </c>
      <c r="C59" s="29" t="s">
        <v>26</v>
      </c>
      <c r="D59" s="6">
        <v>1</v>
      </c>
      <c r="E59" s="30">
        <v>284.04559999999998</v>
      </c>
      <c r="F59" s="6">
        <v>75.260000000000005</v>
      </c>
      <c r="G59" s="5">
        <f t="shared" si="18"/>
        <v>142.02279999999999</v>
      </c>
      <c r="H59" s="5">
        <f t="shared" si="18"/>
        <v>37.630000000000003</v>
      </c>
      <c r="I59" s="11">
        <f t="shared" si="19"/>
        <v>179.65279999999998</v>
      </c>
      <c r="J59" s="2" t="s">
        <v>27</v>
      </c>
    </row>
    <row r="60" spans="1:10" x14ac:dyDescent="0.25">
      <c r="A60" s="4">
        <v>3</v>
      </c>
      <c r="B60" s="28" t="s">
        <v>92</v>
      </c>
      <c r="C60" s="29" t="s">
        <v>26</v>
      </c>
      <c r="D60" s="6">
        <v>1</v>
      </c>
      <c r="E60" s="30">
        <v>273.09890000000001</v>
      </c>
      <c r="F60" s="6">
        <v>77.75</v>
      </c>
      <c r="G60" s="5">
        <f t="shared" si="18"/>
        <v>136.54945000000001</v>
      </c>
      <c r="H60" s="5">
        <f t="shared" si="18"/>
        <v>38.875</v>
      </c>
      <c r="I60" s="11">
        <f t="shared" si="19"/>
        <v>175.42445000000001</v>
      </c>
      <c r="J60" s="2" t="s">
        <v>27</v>
      </c>
    </row>
    <row r="61" spans="1:10" x14ac:dyDescent="0.25">
      <c r="A61" s="4">
        <v>4</v>
      </c>
      <c r="B61" s="28" t="s">
        <v>93</v>
      </c>
      <c r="C61" s="31" t="s">
        <v>26</v>
      </c>
      <c r="D61" s="6">
        <v>1</v>
      </c>
      <c r="E61" s="30">
        <v>254.15389999999999</v>
      </c>
      <c r="F61" s="23">
        <v>79.7</v>
      </c>
      <c r="G61" s="5">
        <f t="shared" si="18"/>
        <v>127.07695</v>
      </c>
      <c r="H61" s="5">
        <f t="shared" si="18"/>
        <v>39.85</v>
      </c>
      <c r="I61" s="11">
        <f t="shared" si="19"/>
        <v>166.92695000000001</v>
      </c>
      <c r="J61" s="2" t="s">
        <v>27</v>
      </c>
    </row>
    <row r="62" spans="1:10" x14ac:dyDescent="0.25">
      <c r="A62" s="4">
        <v>5</v>
      </c>
      <c r="B62" s="28" t="s">
        <v>94</v>
      </c>
      <c r="C62" s="29" t="s">
        <v>26</v>
      </c>
      <c r="D62" s="6">
        <v>1</v>
      </c>
      <c r="E62" s="30">
        <v>223.32490000000001</v>
      </c>
      <c r="F62" s="6">
        <v>88.56</v>
      </c>
      <c r="G62" s="5">
        <f t="shared" si="18"/>
        <v>111.66245000000001</v>
      </c>
      <c r="H62" s="5">
        <f t="shared" si="18"/>
        <v>44.28</v>
      </c>
      <c r="I62" s="11">
        <f t="shared" si="19"/>
        <v>155.94245000000001</v>
      </c>
      <c r="J62" s="2" t="s">
        <v>27</v>
      </c>
    </row>
    <row r="63" spans="1:10" x14ac:dyDescent="0.25">
      <c r="A63" s="4">
        <v>6</v>
      </c>
      <c r="B63" s="32" t="s">
        <v>95</v>
      </c>
      <c r="C63" s="29" t="s">
        <v>26</v>
      </c>
      <c r="D63" s="6">
        <v>1</v>
      </c>
      <c r="E63" s="30">
        <v>218.93510000000001</v>
      </c>
      <c r="F63" s="6">
        <v>75.260000000000005</v>
      </c>
      <c r="G63" s="5">
        <f t="shared" si="18"/>
        <v>109.46755000000002</v>
      </c>
      <c r="H63" s="5">
        <f t="shared" si="18"/>
        <v>37.630000000000003</v>
      </c>
      <c r="I63" s="11">
        <f t="shared" si="19"/>
        <v>147.09755000000001</v>
      </c>
      <c r="J63" s="18" t="s">
        <v>14</v>
      </c>
    </row>
    <row r="64" spans="1:10" x14ac:dyDescent="0.25">
      <c r="A64" s="4">
        <v>7</v>
      </c>
      <c r="B64" s="32" t="s">
        <v>96</v>
      </c>
      <c r="C64" s="33" t="s">
        <v>28</v>
      </c>
      <c r="D64" s="6">
        <v>1</v>
      </c>
      <c r="E64" s="30">
        <v>267.51440000000002</v>
      </c>
      <c r="F64" s="6">
        <v>91.13</v>
      </c>
      <c r="G64" s="5">
        <f t="shared" si="18"/>
        <v>133.75720000000001</v>
      </c>
      <c r="H64" s="5">
        <f t="shared" si="18"/>
        <v>45.564999999999998</v>
      </c>
      <c r="I64" s="11">
        <f t="shared" si="19"/>
        <v>179.32220000000001</v>
      </c>
      <c r="J64" s="13" t="s">
        <v>13</v>
      </c>
    </row>
    <row r="65" spans="1:10" x14ac:dyDescent="0.25">
      <c r="A65" s="4">
        <v>8</v>
      </c>
      <c r="B65" s="32" t="s">
        <v>97</v>
      </c>
      <c r="C65" s="33" t="s">
        <v>28</v>
      </c>
      <c r="D65" s="6">
        <v>1</v>
      </c>
      <c r="E65" s="30">
        <v>264.58870000000002</v>
      </c>
      <c r="F65" s="6">
        <v>92.3</v>
      </c>
      <c r="G65" s="5">
        <f t="shared" si="18"/>
        <v>132.29435000000001</v>
      </c>
      <c r="H65" s="5">
        <f t="shared" si="18"/>
        <v>46.15</v>
      </c>
      <c r="I65" s="11">
        <f t="shared" si="19"/>
        <v>178.44435000000001</v>
      </c>
      <c r="J65" s="13" t="s">
        <v>13</v>
      </c>
    </row>
    <row r="66" spans="1:10" x14ac:dyDescent="0.25">
      <c r="A66" s="58"/>
      <c r="B66" s="55"/>
      <c r="C66" s="55"/>
      <c r="D66" s="55"/>
      <c r="E66" s="55"/>
      <c r="F66" s="55"/>
      <c r="G66" s="55"/>
      <c r="H66" s="55"/>
      <c r="I66" s="55"/>
      <c r="J66" s="59"/>
    </row>
    <row r="67" spans="1:10" x14ac:dyDescent="0.25">
      <c r="A67" s="60"/>
      <c r="B67" s="61"/>
      <c r="C67" s="61"/>
      <c r="D67" s="61"/>
      <c r="E67" s="61"/>
      <c r="F67" s="61"/>
      <c r="G67" s="61"/>
      <c r="H67" s="61"/>
      <c r="I67" s="61"/>
      <c r="J67" s="62"/>
    </row>
    <row r="68" spans="1:10" x14ac:dyDescent="0.25">
      <c r="A68" s="4">
        <v>1</v>
      </c>
      <c r="B68" s="28" t="s">
        <v>98</v>
      </c>
      <c r="C68" s="29" t="s">
        <v>29</v>
      </c>
      <c r="D68" s="6">
        <v>1</v>
      </c>
      <c r="E68" s="30">
        <v>225.0985</v>
      </c>
      <c r="F68" s="23">
        <v>92.06</v>
      </c>
      <c r="G68" s="5">
        <f t="shared" ref="G68:H72" si="20">(E68*50)/100</f>
        <v>112.54924999999999</v>
      </c>
      <c r="H68" s="5">
        <f t="shared" si="20"/>
        <v>46.03</v>
      </c>
      <c r="I68" s="11">
        <f>SUM(G68+H68)</f>
        <v>158.57925</v>
      </c>
      <c r="J68" s="2" t="s">
        <v>30</v>
      </c>
    </row>
    <row r="69" spans="1:10" x14ac:dyDescent="0.25">
      <c r="A69" s="4">
        <v>2</v>
      </c>
      <c r="B69" s="28" t="s">
        <v>94</v>
      </c>
      <c r="C69" s="29" t="s">
        <v>26</v>
      </c>
      <c r="D69" s="6">
        <v>1</v>
      </c>
      <c r="E69" s="30">
        <v>223.32490000000001</v>
      </c>
      <c r="F69" s="6">
        <v>88.56</v>
      </c>
      <c r="G69" s="5">
        <f t="shared" si="20"/>
        <v>111.66245000000001</v>
      </c>
      <c r="H69" s="5">
        <f t="shared" si="20"/>
        <v>44.28</v>
      </c>
      <c r="I69" s="11">
        <f>SUM(G69+H69)</f>
        <v>155.94245000000001</v>
      </c>
      <c r="J69" s="2" t="s">
        <v>30</v>
      </c>
    </row>
    <row r="70" spans="1:10" x14ac:dyDescent="0.25">
      <c r="A70" s="4">
        <v>3</v>
      </c>
      <c r="B70" s="32" t="s">
        <v>99</v>
      </c>
      <c r="C70" s="29" t="s">
        <v>29</v>
      </c>
      <c r="D70" s="6">
        <v>1</v>
      </c>
      <c r="E70" s="30">
        <v>193.57130000000001</v>
      </c>
      <c r="F70" s="23">
        <v>94.63</v>
      </c>
      <c r="G70" s="5">
        <f t="shared" si="20"/>
        <v>96.785650000000004</v>
      </c>
      <c r="H70" s="5">
        <f t="shared" si="20"/>
        <v>47.314999999999998</v>
      </c>
      <c r="I70" s="11">
        <f>SUM(G70+H70)</f>
        <v>144.10065</v>
      </c>
      <c r="J70" s="2" t="s">
        <v>30</v>
      </c>
    </row>
    <row r="71" spans="1:10" x14ac:dyDescent="0.25">
      <c r="A71" s="4">
        <v>4</v>
      </c>
      <c r="B71" s="28" t="s">
        <v>100</v>
      </c>
      <c r="C71" s="29" t="s">
        <v>29</v>
      </c>
      <c r="D71" s="6">
        <v>1</v>
      </c>
      <c r="E71" s="30">
        <v>198.7567</v>
      </c>
      <c r="F71" s="23">
        <v>79.23</v>
      </c>
      <c r="G71" s="5">
        <f t="shared" si="20"/>
        <v>99.378349999999998</v>
      </c>
      <c r="H71" s="5">
        <f t="shared" si="20"/>
        <v>39.615000000000002</v>
      </c>
      <c r="I71" s="11">
        <f>SUM(G71+H71)</f>
        <v>138.99334999999999</v>
      </c>
      <c r="J71" s="2" t="s">
        <v>30</v>
      </c>
    </row>
    <row r="72" spans="1:10" x14ac:dyDescent="0.25">
      <c r="A72" s="4">
        <v>5</v>
      </c>
      <c r="B72" s="32" t="s">
        <v>97</v>
      </c>
      <c r="C72" s="33" t="s">
        <v>28</v>
      </c>
      <c r="D72" s="6">
        <v>1</v>
      </c>
      <c r="E72" s="30">
        <v>264.58870000000002</v>
      </c>
      <c r="F72" s="6">
        <v>92.3</v>
      </c>
      <c r="G72" s="5">
        <f t="shared" si="20"/>
        <v>132.29435000000001</v>
      </c>
      <c r="H72" s="5">
        <f t="shared" si="20"/>
        <v>46.15</v>
      </c>
      <c r="I72" s="11">
        <f>SUM(G72+H72)</f>
        <v>178.44435000000001</v>
      </c>
      <c r="J72" s="13" t="s">
        <v>13</v>
      </c>
    </row>
    <row r="73" spans="1:10" x14ac:dyDescent="0.25">
      <c r="A73" s="58"/>
      <c r="B73" s="55"/>
      <c r="C73" s="55"/>
      <c r="D73" s="55"/>
      <c r="E73" s="55"/>
      <c r="F73" s="55"/>
      <c r="G73" s="55"/>
      <c r="H73" s="55"/>
      <c r="I73" s="55"/>
      <c r="J73" s="59"/>
    </row>
    <row r="74" spans="1:10" x14ac:dyDescent="0.25">
      <c r="A74" s="60"/>
      <c r="B74" s="61"/>
      <c r="C74" s="61"/>
      <c r="D74" s="61"/>
      <c r="E74" s="61"/>
      <c r="F74" s="61"/>
      <c r="G74" s="61"/>
      <c r="H74" s="61"/>
      <c r="I74" s="61"/>
      <c r="J74" s="62"/>
    </row>
    <row r="75" spans="1:10" x14ac:dyDescent="0.25">
      <c r="A75" s="7">
        <v>1</v>
      </c>
      <c r="B75" s="2" t="s">
        <v>101</v>
      </c>
      <c r="C75" s="41" t="s">
        <v>39</v>
      </c>
      <c r="D75" s="4">
        <v>2</v>
      </c>
      <c r="E75" s="34">
        <v>286.73399999999998</v>
      </c>
      <c r="F75" s="6">
        <v>80.86</v>
      </c>
      <c r="G75" s="35">
        <f t="shared" ref="G75:G81" si="21">(E75/2)</f>
        <v>143.36699999999999</v>
      </c>
      <c r="H75" s="5">
        <f t="shared" ref="H75:H81" si="22">F75/2</f>
        <v>40.43</v>
      </c>
      <c r="I75" s="36">
        <f t="shared" ref="I75:I81" si="23">G75+H75</f>
        <v>183.797</v>
      </c>
      <c r="J75" s="2" t="s">
        <v>10</v>
      </c>
    </row>
    <row r="76" spans="1:10" x14ac:dyDescent="0.25">
      <c r="A76" s="7">
        <v>2</v>
      </c>
      <c r="B76" s="2" t="s">
        <v>102</v>
      </c>
      <c r="C76" s="41" t="s">
        <v>39</v>
      </c>
      <c r="D76" s="6">
        <v>2</v>
      </c>
      <c r="E76" s="34">
        <v>278.21899999999999</v>
      </c>
      <c r="F76" s="6">
        <v>85.3</v>
      </c>
      <c r="G76" s="35">
        <f t="shared" si="21"/>
        <v>139.1095</v>
      </c>
      <c r="H76" s="5">
        <f t="shared" si="22"/>
        <v>42.65</v>
      </c>
      <c r="I76" s="36">
        <f t="shared" si="23"/>
        <v>181.7595</v>
      </c>
      <c r="J76" s="12" t="s">
        <v>10</v>
      </c>
    </row>
    <row r="77" spans="1:10" x14ac:dyDescent="0.25">
      <c r="A77" s="7">
        <v>3</v>
      </c>
      <c r="B77" s="2" t="s">
        <v>103</v>
      </c>
      <c r="C77" s="41" t="s">
        <v>39</v>
      </c>
      <c r="D77" s="6">
        <v>2</v>
      </c>
      <c r="E77" s="34">
        <v>262.86599999999999</v>
      </c>
      <c r="F77" s="6">
        <v>80.16</v>
      </c>
      <c r="G77" s="35">
        <f t="shared" si="21"/>
        <v>131.43299999999999</v>
      </c>
      <c r="H77" s="5">
        <f t="shared" si="22"/>
        <v>40.08</v>
      </c>
      <c r="I77" s="36">
        <f t="shared" si="23"/>
        <v>171.51299999999998</v>
      </c>
      <c r="J77" s="12" t="s">
        <v>10</v>
      </c>
    </row>
    <row r="78" spans="1:10" x14ac:dyDescent="0.25">
      <c r="A78" s="7">
        <v>4</v>
      </c>
      <c r="B78" s="2" t="s">
        <v>104</v>
      </c>
      <c r="C78" s="41" t="s">
        <v>39</v>
      </c>
      <c r="D78" s="6">
        <v>2</v>
      </c>
      <c r="E78" s="34">
        <v>258.46800000000002</v>
      </c>
      <c r="F78" s="6">
        <v>81.56</v>
      </c>
      <c r="G78" s="35">
        <f t="shared" si="21"/>
        <v>129.23400000000001</v>
      </c>
      <c r="H78" s="5">
        <f t="shared" si="22"/>
        <v>40.78</v>
      </c>
      <c r="I78" s="36">
        <f t="shared" si="23"/>
        <v>170.01400000000001</v>
      </c>
      <c r="J78" s="12" t="s">
        <v>10</v>
      </c>
    </row>
    <row r="79" spans="1:10" x14ac:dyDescent="0.25">
      <c r="A79" s="7">
        <v>5</v>
      </c>
      <c r="B79" s="2" t="s">
        <v>105</v>
      </c>
      <c r="C79" s="41" t="s">
        <v>39</v>
      </c>
      <c r="D79" s="6">
        <v>2</v>
      </c>
      <c r="E79" s="34">
        <v>240.078</v>
      </c>
      <c r="F79" s="6">
        <v>92.06</v>
      </c>
      <c r="G79" s="35">
        <f t="shared" si="21"/>
        <v>120.039</v>
      </c>
      <c r="H79" s="5">
        <f t="shared" si="22"/>
        <v>46.03</v>
      </c>
      <c r="I79" s="36">
        <f t="shared" si="23"/>
        <v>166.06900000000002</v>
      </c>
      <c r="J79" s="12" t="s">
        <v>10</v>
      </c>
    </row>
    <row r="80" spans="1:10" x14ac:dyDescent="0.25">
      <c r="A80" s="7">
        <v>6</v>
      </c>
      <c r="B80" s="2" t="s">
        <v>106</v>
      </c>
      <c r="C80" s="41" t="s">
        <v>39</v>
      </c>
      <c r="D80" s="6">
        <v>2</v>
      </c>
      <c r="E80" s="34">
        <v>232.22</v>
      </c>
      <c r="F80" s="6">
        <v>88.1</v>
      </c>
      <c r="G80" s="35">
        <f t="shared" si="21"/>
        <v>116.11</v>
      </c>
      <c r="H80" s="5">
        <f t="shared" si="22"/>
        <v>44.05</v>
      </c>
      <c r="I80" s="36">
        <f t="shared" si="23"/>
        <v>160.16</v>
      </c>
      <c r="J80" s="16" t="s">
        <v>14</v>
      </c>
    </row>
    <row r="81" spans="1:10" x14ac:dyDescent="0.25">
      <c r="A81" s="7">
        <v>7</v>
      </c>
      <c r="B81" s="2" t="s">
        <v>107</v>
      </c>
      <c r="C81" s="41" t="s">
        <v>39</v>
      </c>
      <c r="D81" s="6">
        <v>2</v>
      </c>
      <c r="E81" s="34">
        <v>190.60599999999999</v>
      </c>
      <c r="F81" s="6">
        <v>69.66</v>
      </c>
      <c r="G81" s="35">
        <f t="shared" si="21"/>
        <v>95.302999999999997</v>
      </c>
      <c r="H81" s="5">
        <f t="shared" si="22"/>
        <v>34.83</v>
      </c>
      <c r="I81" s="36">
        <f t="shared" si="23"/>
        <v>130.13299999999998</v>
      </c>
      <c r="J81" s="16" t="s">
        <v>14</v>
      </c>
    </row>
    <row r="82" spans="1:10" x14ac:dyDescent="0.25">
      <c r="A82" s="4">
        <v>8</v>
      </c>
      <c r="B82" s="2" t="s">
        <v>108</v>
      </c>
      <c r="C82" s="42"/>
      <c r="D82" s="6">
        <v>2</v>
      </c>
      <c r="E82" s="34">
        <v>251.22300000000001</v>
      </c>
      <c r="F82" s="6">
        <v>79.7</v>
      </c>
      <c r="G82" s="35">
        <f>(E82/2)</f>
        <v>125.61150000000001</v>
      </c>
      <c r="H82" s="5">
        <f>F82/2</f>
        <v>39.85</v>
      </c>
      <c r="I82" s="36">
        <f>G82+H82</f>
        <v>165.4615</v>
      </c>
      <c r="J82" s="13" t="s">
        <v>13</v>
      </c>
    </row>
    <row r="83" spans="1:10" x14ac:dyDescent="0.25">
      <c r="A83" s="4">
        <v>9</v>
      </c>
      <c r="B83" s="2" t="s">
        <v>109</v>
      </c>
      <c r="C83" s="41" t="s">
        <v>38</v>
      </c>
      <c r="D83" s="6">
        <v>2</v>
      </c>
      <c r="E83" s="34">
        <v>287.19</v>
      </c>
      <c r="F83" s="6">
        <v>79.930000000000007</v>
      </c>
      <c r="G83" s="35">
        <f t="shared" ref="G83" si="24">(E83/2)</f>
        <v>143.595</v>
      </c>
      <c r="H83" s="5">
        <f t="shared" ref="H83" si="25">F83/2</f>
        <v>39.965000000000003</v>
      </c>
      <c r="I83" s="36">
        <f t="shared" ref="I83" si="26">G83+H83</f>
        <v>183.56</v>
      </c>
      <c r="J83" s="37" t="s">
        <v>31</v>
      </c>
    </row>
    <row r="84" spans="1:10" x14ac:dyDescent="0.25">
      <c r="A84" s="58"/>
      <c r="B84" s="55"/>
      <c r="C84" s="55"/>
      <c r="D84" s="55"/>
      <c r="E84" s="55"/>
      <c r="F84" s="55"/>
      <c r="G84" s="55"/>
      <c r="H84" s="55"/>
      <c r="I84" s="55"/>
      <c r="J84" s="59"/>
    </row>
    <row r="85" spans="1:10" x14ac:dyDescent="0.25">
      <c r="A85" s="60"/>
      <c r="B85" s="61"/>
      <c r="C85" s="61"/>
      <c r="D85" s="61"/>
      <c r="E85" s="61"/>
      <c r="F85" s="61"/>
      <c r="G85" s="61"/>
      <c r="H85" s="61"/>
      <c r="I85" s="61"/>
      <c r="J85" s="62"/>
    </row>
    <row r="86" spans="1:10" x14ac:dyDescent="0.25">
      <c r="A86" s="4">
        <v>1</v>
      </c>
      <c r="B86" s="2" t="s">
        <v>110</v>
      </c>
      <c r="C86" s="41" t="s">
        <v>38</v>
      </c>
      <c r="D86" s="6">
        <v>2</v>
      </c>
      <c r="E86" s="34">
        <v>283.48399999999998</v>
      </c>
      <c r="F86" s="6">
        <v>94.86</v>
      </c>
      <c r="G86" s="35">
        <f t="shared" ref="G86:G95" si="27">(E86/2)</f>
        <v>141.74199999999999</v>
      </c>
      <c r="H86" s="5">
        <f t="shared" ref="H86:H95" si="28">F86/2</f>
        <v>47.43</v>
      </c>
      <c r="I86" s="36">
        <f t="shared" ref="I86:I94" si="29">G86+H86</f>
        <v>189.172</v>
      </c>
      <c r="J86" s="2" t="s">
        <v>10</v>
      </c>
    </row>
    <row r="87" spans="1:10" x14ac:dyDescent="0.25">
      <c r="A87" s="4">
        <v>2</v>
      </c>
      <c r="B87" s="2" t="s">
        <v>111</v>
      </c>
      <c r="C87" s="41" t="s">
        <v>38</v>
      </c>
      <c r="D87" s="6">
        <v>2</v>
      </c>
      <c r="E87" s="34">
        <v>243.94</v>
      </c>
      <c r="F87" s="6">
        <v>79.7</v>
      </c>
      <c r="G87" s="35">
        <f t="shared" si="27"/>
        <v>121.97</v>
      </c>
      <c r="H87" s="5">
        <f t="shared" si="28"/>
        <v>39.85</v>
      </c>
      <c r="I87" s="36">
        <f t="shared" si="29"/>
        <v>161.82</v>
      </c>
      <c r="J87" s="2" t="s">
        <v>10</v>
      </c>
    </row>
    <row r="88" spans="1:10" x14ac:dyDescent="0.25">
      <c r="A88" s="4">
        <v>3</v>
      </c>
      <c r="B88" s="1" t="s">
        <v>106</v>
      </c>
      <c r="C88" s="41" t="s">
        <v>38</v>
      </c>
      <c r="D88" s="6">
        <v>2</v>
      </c>
      <c r="E88" s="34">
        <v>232.22</v>
      </c>
      <c r="F88" s="6">
        <v>88.1</v>
      </c>
      <c r="G88" s="35">
        <f t="shared" si="27"/>
        <v>116.11</v>
      </c>
      <c r="H88" s="5">
        <f t="shared" si="28"/>
        <v>44.05</v>
      </c>
      <c r="I88" s="36">
        <f t="shared" si="29"/>
        <v>160.16</v>
      </c>
      <c r="J88" s="2" t="s">
        <v>10</v>
      </c>
    </row>
    <row r="89" spans="1:10" x14ac:dyDescent="0.25">
      <c r="A89" s="4">
        <v>4</v>
      </c>
      <c r="B89" s="2" t="s">
        <v>112</v>
      </c>
      <c r="C89" s="41" t="s">
        <v>38</v>
      </c>
      <c r="D89" s="6">
        <v>2</v>
      </c>
      <c r="E89" s="34">
        <v>239.61699999999999</v>
      </c>
      <c r="F89" s="6">
        <v>75.5</v>
      </c>
      <c r="G89" s="35">
        <f t="shared" si="27"/>
        <v>119.8085</v>
      </c>
      <c r="H89" s="5">
        <f t="shared" si="28"/>
        <v>37.75</v>
      </c>
      <c r="I89" s="36">
        <f t="shared" si="29"/>
        <v>157.55849999999998</v>
      </c>
      <c r="J89" s="2" t="s">
        <v>10</v>
      </c>
    </row>
    <row r="90" spans="1:10" x14ac:dyDescent="0.25">
      <c r="A90" s="4">
        <v>5</v>
      </c>
      <c r="B90" s="14" t="s">
        <v>113</v>
      </c>
      <c r="C90" s="41" t="s">
        <v>38</v>
      </c>
      <c r="D90" s="6">
        <v>2</v>
      </c>
      <c r="E90" s="34">
        <v>217.911</v>
      </c>
      <c r="F90" s="6">
        <v>76.430000000000007</v>
      </c>
      <c r="G90" s="35">
        <f t="shared" si="27"/>
        <v>108.9555</v>
      </c>
      <c r="H90" s="5">
        <f t="shared" si="28"/>
        <v>38.215000000000003</v>
      </c>
      <c r="I90" s="36">
        <f t="shared" si="29"/>
        <v>147.1705</v>
      </c>
      <c r="J90" s="2" t="s">
        <v>10</v>
      </c>
    </row>
    <row r="91" spans="1:10" x14ac:dyDescent="0.25">
      <c r="A91" s="4">
        <v>6</v>
      </c>
      <c r="B91" s="2" t="s">
        <v>114</v>
      </c>
      <c r="C91" s="41" t="s">
        <v>38</v>
      </c>
      <c r="D91" s="6">
        <v>2</v>
      </c>
      <c r="E91" s="38">
        <v>199.07</v>
      </c>
      <c r="F91" s="6">
        <v>85.53</v>
      </c>
      <c r="G91" s="35">
        <f t="shared" si="27"/>
        <v>99.534999999999997</v>
      </c>
      <c r="H91" s="5">
        <f t="shared" si="28"/>
        <v>42.765000000000001</v>
      </c>
      <c r="I91" s="36">
        <f t="shared" si="29"/>
        <v>142.30000000000001</v>
      </c>
      <c r="J91" s="18" t="s">
        <v>14</v>
      </c>
    </row>
    <row r="92" spans="1:10" x14ac:dyDescent="0.25">
      <c r="A92" s="4">
        <v>7</v>
      </c>
      <c r="B92" s="2" t="s">
        <v>115</v>
      </c>
      <c r="C92" s="41" t="s">
        <v>38</v>
      </c>
      <c r="D92" s="6">
        <v>2</v>
      </c>
      <c r="E92" s="34">
        <v>200.91800000000001</v>
      </c>
      <c r="F92" s="6">
        <v>74.8</v>
      </c>
      <c r="G92" s="35">
        <f t="shared" si="27"/>
        <v>100.459</v>
      </c>
      <c r="H92" s="5">
        <f t="shared" si="28"/>
        <v>37.4</v>
      </c>
      <c r="I92" s="36">
        <f t="shared" si="29"/>
        <v>137.85900000000001</v>
      </c>
      <c r="J92" s="18" t="s">
        <v>14</v>
      </c>
    </row>
    <row r="93" spans="1:10" x14ac:dyDescent="0.25">
      <c r="A93" s="4">
        <v>8</v>
      </c>
      <c r="B93" s="2" t="s">
        <v>116</v>
      </c>
      <c r="C93" s="41" t="s">
        <v>38</v>
      </c>
      <c r="D93" s="6">
        <v>2</v>
      </c>
      <c r="E93" s="34">
        <v>188.01599999999999</v>
      </c>
      <c r="F93" s="6">
        <v>81.33</v>
      </c>
      <c r="G93" s="35">
        <f t="shared" si="27"/>
        <v>94.007999999999996</v>
      </c>
      <c r="H93" s="5">
        <f t="shared" si="28"/>
        <v>40.664999999999999</v>
      </c>
      <c r="I93" s="36">
        <f t="shared" si="29"/>
        <v>134.673</v>
      </c>
      <c r="J93" s="18" t="s">
        <v>14</v>
      </c>
    </row>
    <row r="94" spans="1:10" x14ac:dyDescent="0.25">
      <c r="A94" s="4">
        <v>9</v>
      </c>
      <c r="B94" s="2" t="s">
        <v>117</v>
      </c>
      <c r="C94" s="41" t="s">
        <v>38</v>
      </c>
      <c r="D94" s="6">
        <v>2</v>
      </c>
      <c r="E94" s="34">
        <v>193.72</v>
      </c>
      <c r="F94" s="6">
        <v>72.930000000000007</v>
      </c>
      <c r="G94" s="35">
        <f t="shared" si="27"/>
        <v>96.86</v>
      </c>
      <c r="H94" s="5">
        <f t="shared" si="28"/>
        <v>36.465000000000003</v>
      </c>
      <c r="I94" s="36">
        <f t="shared" si="29"/>
        <v>133.32499999999999</v>
      </c>
      <c r="J94" s="18" t="s">
        <v>14</v>
      </c>
    </row>
    <row r="95" spans="1:10" x14ac:dyDescent="0.25">
      <c r="A95" s="4">
        <v>10</v>
      </c>
      <c r="B95" s="2" t="s">
        <v>118</v>
      </c>
      <c r="C95" s="41" t="s">
        <v>38</v>
      </c>
      <c r="D95" s="6">
        <v>2</v>
      </c>
      <c r="E95" s="34">
        <v>190.60599999999999</v>
      </c>
      <c r="F95" s="34">
        <v>69.66</v>
      </c>
      <c r="G95" s="35">
        <f t="shared" si="27"/>
        <v>95.302999999999997</v>
      </c>
      <c r="H95" s="5">
        <f t="shared" si="28"/>
        <v>34.83</v>
      </c>
      <c r="I95" s="36">
        <f>G95+H95</f>
        <v>130.13299999999998</v>
      </c>
      <c r="J95" s="18" t="s">
        <v>14</v>
      </c>
    </row>
    <row r="96" spans="1:10" x14ac:dyDescent="0.25">
      <c r="A96" s="58"/>
      <c r="B96" s="55"/>
      <c r="C96" s="55"/>
      <c r="D96" s="55"/>
      <c r="E96" s="55"/>
      <c r="F96" s="55"/>
      <c r="G96" s="55"/>
      <c r="H96" s="55"/>
      <c r="I96" s="55"/>
      <c r="J96" s="59"/>
    </row>
    <row r="97" spans="1:10" x14ac:dyDescent="0.25">
      <c r="A97" s="60"/>
      <c r="B97" s="61"/>
      <c r="C97" s="61"/>
      <c r="D97" s="61"/>
      <c r="E97" s="61"/>
      <c r="F97" s="61"/>
      <c r="G97" s="61"/>
      <c r="H97" s="61"/>
      <c r="I97" s="61"/>
      <c r="J97" s="62"/>
    </row>
    <row r="98" spans="1:10" x14ac:dyDescent="0.25">
      <c r="A98" s="4">
        <v>1</v>
      </c>
      <c r="B98" s="2" t="s">
        <v>119</v>
      </c>
      <c r="C98" s="41" t="s">
        <v>32</v>
      </c>
      <c r="D98" s="6">
        <v>1</v>
      </c>
      <c r="E98" s="2">
        <v>200.65450000000001</v>
      </c>
      <c r="F98" s="2" t="s">
        <v>33</v>
      </c>
      <c r="G98" s="5">
        <v>100.32725000000001</v>
      </c>
      <c r="H98" s="5">
        <v>41.48</v>
      </c>
      <c r="I98" s="11">
        <v>141.80725000000001</v>
      </c>
      <c r="J98" s="2" t="s">
        <v>10</v>
      </c>
    </row>
    <row r="99" spans="1:10" x14ac:dyDescent="0.25">
      <c r="A99" s="4">
        <v>2</v>
      </c>
      <c r="B99" s="2" t="s">
        <v>120</v>
      </c>
      <c r="C99" s="41" t="s">
        <v>34</v>
      </c>
      <c r="D99" s="6">
        <v>1</v>
      </c>
      <c r="E99" s="2"/>
      <c r="F99" s="2"/>
      <c r="G99" s="5"/>
      <c r="H99" s="5"/>
      <c r="I99" s="11"/>
      <c r="J99" s="13" t="s">
        <v>13</v>
      </c>
    </row>
    <row r="100" spans="1:10" x14ac:dyDescent="0.25">
      <c r="A100" s="58"/>
      <c r="B100" s="55"/>
      <c r="C100" s="55"/>
      <c r="D100" s="55"/>
      <c r="E100" s="55"/>
      <c r="F100" s="55"/>
      <c r="G100" s="55"/>
      <c r="H100" s="55"/>
      <c r="I100" s="55"/>
      <c r="J100" s="59"/>
    </row>
    <row r="101" spans="1:10" x14ac:dyDescent="0.25">
      <c r="A101" s="60"/>
      <c r="B101" s="61"/>
      <c r="C101" s="61"/>
      <c r="D101" s="61"/>
      <c r="E101" s="61"/>
      <c r="F101" s="61"/>
      <c r="G101" s="61"/>
      <c r="H101" s="61"/>
      <c r="I101" s="61"/>
      <c r="J101" s="62"/>
    </row>
    <row r="102" spans="1:10" x14ac:dyDescent="0.25">
      <c r="A102" s="4">
        <v>1</v>
      </c>
      <c r="B102" s="12" t="s">
        <v>121</v>
      </c>
      <c r="C102" s="39" t="s">
        <v>35</v>
      </c>
      <c r="D102" s="6">
        <v>1</v>
      </c>
      <c r="E102" s="6">
        <v>246.32273000000001</v>
      </c>
      <c r="F102" s="6">
        <v>88.8</v>
      </c>
      <c r="G102" s="5">
        <f>(E102/2)</f>
        <v>123.161365</v>
      </c>
      <c r="H102" s="5">
        <f>(F102/2)</f>
        <v>44.4</v>
      </c>
      <c r="I102" s="11">
        <f>(G102+H102)</f>
        <v>167.561365</v>
      </c>
      <c r="J102" s="6" t="s">
        <v>36</v>
      </c>
    </row>
    <row r="103" spans="1:10" x14ac:dyDescent="0.25">
      <c r="A103" s="4">
        <v>2</v>
      </c>
      <c r="B103" s="12" t="s">
        <v>122</v>
      </c>
      <c r="C103" s="39" t="s">
        <v>35</v>
      </c>
      <c r="D103" s="6">
        <v>1</v>
      </c>
      <c r="E103" s="6">
        <v>214.33249000000001</v>
      </c>
      <c r="F103" s="6">
        <v>78</v>
      </c>
      <c r="G103" s="5">
        <f>(E103/2)</f>
        <v>107.166245</v>
      </c>
      <c r="H103" s="5">
        <f>(F103/2)</f>
        <v>39</v>
      </c>
      <c r="I103" s="11">
        <f>(G103+H103)</f>
        <v>146.166245</v>
      </c>
      <c r="J103" s="6" t="s">
        <v>36</v>
      </c>
    </row>
    <row r="104" spans="1:10" x14ac:dyDescent="0.25">
      <c r="A104" s="58"/>
      <c r="B104" s="55"/>
      <c r="C104" s="55"/>
      <c r="D104" s="55"/>
      <c r="E104" s="55"/>
      <c r="F104" s="55"/>
      <c r="G104" s="55"/>
      <c r="H104" s="55"/>
      <c r="I104" s="55"/>
      <c r="J104" s="59"/>
    </row>
    <row r="105" spans="1:10" x14ac:dyDescent="0.25">
      <c r="A105" s="60"/>
      <c r="B105" s="61"/>
      <c r="C105" s="61"/>
      <c r="D105" s="61"/>
      <c r="E105" s="61"/>
      <c r="F105" s="61"/>
      <c r="G105" s="61"/>
      <c r="H105" s="61"/>
      <c r="I105" s="61"/>
      <c r="J105" s="62"/>
    </row>
    <row r="106" spans="1:10" x14ac:dyDescent="0.25">
      <c r="A106" s="4">
        <v>1</v>
      </c>
      <c r="B106" s="2" t="s">
        <v>123</v>
      </c>
      <c r="C106" s="2" t="s">
        <v>37</v>
      </c>
      <c r="D106" s="6"/>
      <c r="E106" s="2"/>
      <c r="F106" s="2"/>
      <c r="G106" s="5"/>
      <c r="H106" s="5"/>
      <c r="I106" s="11"/>
      <c r="J106" s="18" t="s">
        <v>13</v>
      </c>
    </row>
    <row r="107" spans="1:10" x14ac:dyDescent="0.25">
      <c r="A107" s="58"/>
      <c r="B107" s="55"/>
      <c r="C107" s="55"/>
      <c r="D107" s="55"/>
      <c r="E107" s="55"/>
      <c r="F107" s="55"/>
      <c r="G107" s="55"/>
      <c r="H107" s="55"/>
      <c r="I107" s="55"/>
      <c r="J107" s="59"/>
    </row>
    <row r="108" spans="1:10" x14ac:dyDescent="0.25">
      <c r="A108" s="60"/>
      <c r="B108" s="61"/>
      <c r="C108" s="61"/>
      <c r="D108" s="61"/>
      <c r="E108" s="61"/>
      <c r="F108" s="61"/>
      <c r="G108" s="61"/>
      <c r="H108" s="61"/>
      <c r="I108" s="61"/>
      <c r="J108" s="62"/>
    </row>
    <row r="109" spans="1:10" x14ac:dyDescent="0.25">
      <c r="A109" s="4">
        <v>1</v>
      </c>
      <c r="B109" s="2" t="s">
        <v>124</v>
      </c>
      <c r="C109" s="39" t="s">
        <v>35</v>
      </c>
      <c r="D109" s="2">
        <v>1</v>
      </c>
      <c r="E109" s="2">
        <v>257.77999999999997</v>
      </c>
      <c r="F109" s="2">
        <v>96.96</v>
      </c>
      <c r="G109" s="2">
        <v>128.88999999999999</v>
      </c>
      <c r="H109" s="2">
        <v>48.48</v>
      </c>
      <c r="I109" s="2">
        <v>177.37</v>
      </c>
      <c r="J109" s="2" t="s">
        <v>10</v>
      </c>
    </row>
    <row r="110" spans="1:10" x14ac:dyDescent="0.25">
      <c r="A110" s="4">
        <v>2</v>
      </c>
      <c r="B110" s="2" t="s">
        <v>125</v>
      </c>
      <c r="C110" s="39" t="s">
        <v>35</v>
      </c>
      <c r="D110" s="2">
        <v>1</v>
      </c>
      <c r="E110" s="2">
        <v>253.16</v>
      </c>
      <c r="F110" s="2">
        <v>85.33</v>
      </c>
      <c r="G110" s="2">
        <v>126.58</v>
      </c>
      <c r="H110" s="2">
        <v>42.66</v>
      </c>
      <c r="I110" s="2">
        <v>169.24</v>
      </c>
      <c r="J110" s="2" t="s">
        <v>10</v>
      </c>
    </row>
    <row r="111" spans="1:10" x14ac:dyDescent="0.25">
      <c r="A111" s="4">
        <v>3</v>
      </c>
      <c r="B111" s="2" t="s">
        <v>126</v>
      </c>
      <c r="C111" s="39" t="s">
        <v>35</v>
      </c>
      <c r="D111" s="2">
        <v>1</v>
      </c>
      <c r="E111" s="2">
        <v>251.82</v>
      </c>
      <c r="F111" s="2">
        <v>84.85</v>
      </c>
      <c r="G111" s="2">
        <v>125.91</v>
      </c>
      <c r="H111" s="2">
        <v>42.42</v>
      </c>
      <c r="I111" s="2">
        <v>168.33</v>
      </c>
      <c r="J111" s="2" t="s">
        <v>10</v>
      </c>
    </row>
    <row r="112" spans="1:10" x14ac:dyDescent="0.25">
      <c r="A112" s="4">
        <v>4</v>
      </c>
      <c r="B112" s="2" t="s">
        <v>127</v>
      </c>
      <c r="C112" s="39" t="s">
        <v>35</v>
      </c>
      <c r="D112" s="2">
        <v>1</v>
      </c>
      <c r="E112" s="2">
        <v>237.41</v>
      </c>
      <c r="F112" s="2">
        <v>82.65</v>
      </c>
      <c r="G112" s="2">
        <v>118.7</v>
      </c>
      <c r="H112" s="2">
        <v>41.32</v>
      </c>
      <c r="I112" s="2">
        <v>160.02000000000001</v>
      </c>
      <c r="J112" s="2" t="s">
        <v>10</v>
      </c>
    </row>
    <row r="113" spans="1:10" x14ac:dyDescent="0.25">
      <c r="A113" s="4">
        <v>5</v>
      </c>
      <c r="B113" s="2" t="s">
        <v>128</v>
      </c>
      <c r="C113" s="39" t="s">
        <v>40</v>
      </c>
      <c r="D113" s="2">
        <v>1</v>
      </c>
      <c r="E113" s="2"/>
      <c r="F113" s="2"/>
      <c r="G113" s="2"/>
      <c r="H113" s="2"/>
      <c r="I113" s="2"/>
      <c r="J113" s="18" t="s">
        <v>13</v>
      </c>
    </row>
    <row r="114" spans="1:10" x14ac:dyDescent="0.25">
      <c r="A114" s="4"/>
      <c r="B114" s="2"/>
      <c r="C114" s="2"/>
      <c r="D114" s="2"/>
      <c r="E114" s="2"/>
      <c r="F114" s="2"/>
      <c r="G114" s="2"/>
      <c r="H114" s="2"/>
      <c r="I114" s="2"/>
      <c r="J114" s="13"/>
    </row>
    <row r="115" spans="1:10" x14ac:dyDescent="0.25">
      <c r="A115" s="53" t="s">
        <v>142</v>
      </c>
      <c r="B115" s="53"/>
      <c r="C115" s="53"/>
      <c r="D115" s="53"/>
      <c r="E115" s="53"/>
      <c r="F115" s="53"/>
      <c r="G115" s="53"/>
      <c r="H115" s="53"/>
      <c r="I115" s="53"/>
      <c r="J115" s="53"/>
    </row>
    <row r="116" spans="1:10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</row>
    <row r="117" spans="1:10" x14ac:dyDescent="0.25">
      <c r="A117" s="4">
        <v>1</v>
      </c>
      <c r="B117" s="2" t="s">
        <v>129</v>
      </c>
      <c r="C117" s="41" t="s">
        <v>18</v>
      </c>
      <c r="D117" s="6">
        <v>1</v>
      </c>
      <c r="E117" s="22">
        <v>287.90350000000001</v>
      </c>
      <c r="F117" s="23">
        <v>81.33</v>
      </c>
      <c r="G117" s="27">
        <f t="shared" ref="G117:H125" si="30">E117/2</f>
        <v>143.95175</v>
      </c>
      <c r="H117" s="5">
        <f t="shared" si="30"/>
        <v>40.664999999999999</v>
      </c>
      <c r="I117" s="11">
        <f>G117+H117</f>
        <v>184.61675</v>
      </c>
      <c r="J117" s="2" t="s">
        <v>12</v>
      </c>
    </row>
    <row r="118" spans="1:10" x14ac:dyDescent="0.25">
      <c r="A118" s="4">
        <v>2</v>
      </c>
      <c r="B118" s="25" t="s">
        <v>130</v>
      </c>
      <c r="C118" s="41" t="s">
        <v>18</v>
      </c>
      <c r="D118" s="6">
        <v>1</v>
      </c>
      <c r="E118" s="25">
        <v>281.69832000000002</v>
      </c>
      <c r="F118" s="23">
        <v>81.33</v>
      </c>
      <c r="G118" s="27">
        <f>E118/2</f>
        <v>140.84916000000001</v>
      </c>
      <c r="H118" s="5">
        <f>F118/2</f>
        <v>40.664999999999999</v>
      </c>
      <c r="I118" s="11">
        <f>G118+H118</f>
        <v>181.51416</v>
      </c>
      <c r="J118" s="2" t="s">
        <v>12</v>
      </c>
    </row>
    <row r="119" spans="1:10" x14ac:dyDescent="0.25">
      <c r="A119" s="4">
        <v>3</v>
      </c>
      <c r="B119" s="2" t="s">
        <v>131</v>
      </c>
      <c r="C119" s="41" t="s">
        <v>18</v>
      </c>
      <c r="D119" s="6">
        <v>1</v>
      </c>
      <c r="E119" s="22">
        <v>266.15451999999999</v>
      </c>
      <c r="F119" s="23">
        <v>78.06</v>
      </c>
      <c r="G119" s="27">
        <f>E119/2</f>
        <v>133.07726</v>
      </c>
      <c r="H119" s="5">
        <f>F119/2</f>
        <v>39.03</v>
      </c>
      <c r="I119" s="11">
        <f>G119+H119</f>
        <v>172.10726</v>
      </c>
      <c r="J119" s="2" t="s">
        <v>14</v>
      </c>
    </row>
    <row r="120" spans="1:10" x14ac:dyDescent="0.25">
      <c r="A120" s="4">
        <v>4</v>
      </c>
      <c r="B120" s="2" t="s">
        <v>132</v>
      </c>
      <c r="C120" s="41" t="s">
        <v>18</v>
      </c>
      <c r="D120" s="6">
        <v>1</v>
      </c>
      <c r="E120" s="22">
        <v>231.65398999999999</v>
      </c>
      <c r="F120" s="23">
        <v>77.13</v>
      </c>
      <c r="G120" s="27">
        <f t="shared" si="30"/>
        <v>115.826995</v>
      </c>
      <c r="H120" s="5">
        <f>F120/2</f>
        <v>38.564999999999998</v>
      </c>
      <c r="I120" s="11">
        <f>G120+H120</f>
        <v>154.39199500000001</v>
      </c>
      <c r="J120" s="2" t="s">
        <v>14</v>
      </c>
    </row>
    <row r="121" spans="1:10" x14ac:dyDescent="0.25">
      <c r="A121" s="4">
        <v>5</v>
      </c>
      <c r="B121" s="1" t="s">
        <v>133</v>
      </c>
      <c r="C121" s="41" t="s">
        <v>18</v>
      </c>
      <c r="D121" s="26">
        <v>1</v>
      </c>
      <c r="E121" s="1">
        <v>233.71763000000001</v>
      </c>
      <c r="F121" s="23">
        <v>66.16</v>
      </c>
      <c r="G121" s="27">
        <f t="shared" ref="G121" si="31">E121/2</f>
        <v>116.85881500000001</v>
      </c>
      <c r="H121" s="5">
        <f t="shared" ref="H121" si="32">F121/2</f>
        <v>33.08</v>
      </c>
      <c r="I121" s="11">
        <f t="shared" ref="I121" si="33">G121+H121</f>
        <v>149.93881500000001</v>
      </c>
      <c r="J121" s="16" t="s">
        <v>15</v>
      </c>
    </row>
    <row r="122" spans="1:10" x14ac:dyDescent="0.25">
      <c r="A122" s="4">
        <v>6</v>
      </c>
      <c r="B122" s="25" t="s">
        <v>134</v>
      </c>
      <c r="C122" s="41" t="s">
        <v>18</v>
      </c>
      <c r="D122" s="6">
        <v>1</v>
      </c>
      <c r="E122" s="25">
        <v>214.06468000000001</v>
      </c>
      <c r="F122" s="23">
        <v>81.8</v>
      </c>
      <c r="G122" s="27">
        <f t="shared" ref="G122:H124" si="34">E122/2</f>
        <v>107.03234</v>
      </c>
      <c r="H122" s="5">
        <f t="shared" si="34"/>
        <v>40.9</v>
      </c>
      <c r="I122" s="11">
        <f>G122+H122</f>
        <v>147.93234000000001</v>
      </c>
      <c r="J122" s="16" t="s">
        <v>15</v>
      </c>
    </row>
    <row r="123" spans="1:10" x14ac:dyDescent="0.25">
      <c r="A123" s="4">
        <v>7</v>
      </c>
      <c r="B123" s="2" t="s">
        <v>135</v>
      </c>
      <c r="C123" s="41" t="s">
        <v>18</v>
      </c>
      <c r="D123" s="6">
        <v>1</v>
      </c>
      <c r="E123" s="22">
        <v>221.94432</v>
      </c>
      <c r="F123" s="23">
        <v>65.930000000000007</v>
      </c>
      <c r="G123" s="27">
        <f t="shared" si="34"/>
        <v>110.97216</v>
      </c>
      <c r="H123" s="5">
        <f t="shared" si="34"/>
        <v>32.965000000000003</v>
      </c>
      <c r="I123" s="11">
        <f>G123+H123</f>
        <v>143.93716000000001</v>
      </c>
      <c r="J123" s="16" t="s">
        <v>15</v>
      </c>
    </row>
    <row r="124" spans="1:10" x14ac:dyDescent="0.25">
      <c r="A124" s="4">
        <v>8</v>
      </c>
      <c r="B124" s="2" t="s">
        <v>136</v>
      </c>
      <c r="C124" s="41" t="s">
        <v>18</v>
      </c>
      <c r="D124" s="6">
        <v>1</v>
      </c>
      <c r="E124" s="2">
        <v>282.50805000000003</v>
      </c>
      <c r="F124" s="23">
        <v>78.53</v>
      </c>
      <c r="G124" s="5">
        <f t="shared" si="34"/>
        <v>141.25402500000001</v>
      </c>
      <c r="H124" s="5">
        <f t="shared" si="34"/>
        <v>39.265000000000001</v>
      </c>
      <c r="I124" s="11">
        <f>G124+H124</f>
        <v>180.519025</v>
      </c>
      <c r="J124" s="13" t="s">
        <v>25</v>
      </c>
    </row>
    <row r="125" spans="1:10" x14ac:dyDescent="0.25">
      <c r="A125" s="4">
        <v>9</v>
      </c>
      <c r="B125" s="2" t="s">
        <v>137</v>
      </c>
      <c r="C125" s="41" t="s">
        <v>18</v>
      </c>
      <c r="D125" s="6">
        <v>1</v>
      </c>
      <c r="E125" s="2">
        <v>185.97879</v>
      </c>
      <c r="F125" s="23">
        <v>62.9</v>
      </c>
      <c r="G125" s="5">
        <f t="shared" si="30"/>
        <v>92.989395000000002</v>
      </c>
      <c r="H125" s="5">
        <f t="shared" si="30"/>
        <v>31.45</v>
      </c>
      <c r="I125" s="11">
        <f t="shared" ref="I125" si="35">G125+H125</f>
        <v>124.439395</v>
      </c>
      <c r="J125" s="13" t="s">
        <v>24</v>
      </c>
    </row>
    <row r="126" spans="1:10" x14ac:dyDescent="0.25">
      <c r="A126" s="4"/>
      <c r="B126" s="2"/>
      <c r="C126" s="2"/>
      <c r="D126" s="2"/>
      <c r="E126" s="2"/>
      <c r="F126" s="2"/>
      <c r="G126" s="2"/>
      <c r="H126" s="2"/>
      <c r="I126" s="2"/>
      <c r="J126" s="13"/>
    </row>
    <row r="127" spans="1:10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</row>
    <row r="128" spans="1:10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</row>
    <row r="129" spans="1:11" x14ac:dyDescent="0.25">
      <c r="A129" s="4">
        <v>1</v>
      </c>
      <c r="B129" s="2" t="s">
        <v>138</v>
      </c>
      <c r="C129" s="41" t="s">
        <v>17</v>
      </c>
      <c r="D129" s="6">
        <v>1</v>
      </c>
      <c r="E129" s="2">
        <v>253.00908000000001</v>
      </c>
      <c r="F129" s="23">
        <v>82.96</v>
      </c>
      <c r="G129" s="5">
        <f t="shared" ref="G129:G130" si="36">E129/2</f>
        <v>126.50454000000001</v>
      </c>
      <c r="H129" s="5">
        <f t="shared" ref="H129:H130" si="37">F129/2</f>
        <v>41.48</v>
      </c>
      <c r="I129" s="11">
        <f>G129+H129</f>
        <v>167.98454000000001</v>
      </c>
      <c r="J129" s="2" t="s">
        <v>16</v>
      </c>
    </row>
    <row r="130" spans="1:11" x14ac:dyDescent="0.25">
      <c r="A130" s="4">
        <v>2</v>
      </c>
      <c r="B130" s="2" t="s">
        <v>139</v>
      </c>
      <c r="C130" s="41" t="s">
        <v>17</v>
      </c>
      <c r="D130" s="6">
        <v>1</v>
      </c>
      <c r="E130" s="2">
        <v>249.18084999999999</v>
      </c>
      <c r="F130" s="23">
        <v>81.099999999999994</v>
      </c>
      <c r="G130" s="5">
        <f t="shared" si="36"/>
        <v>124.590425</v>
      </c>
      <c r="H130" s="5">
        <f t="shared" si="37"/>
        <v>40.549999999999997</v>
      </c>
      <c r="I130" s="11">
        <f>G130+H130</f>
        <v>165.14042499999999</v>
      </c>
      <c r="J130" s="2" t="s">
        <v>16</v>
      </c>
    </row>
    <row r="131" spans="1:11" x14ac:dyDescent="0.25">
      <c r="A131" s="4">
        <v>3</v>
      </c>
      <c r="B131" s="2" t="s">
        <v>140</v>
      </c>
      <c r="C131" s="41" t="s">
        <v>17</v>
      </c>
      <c r="D131" s="6">
        <v>1</v>
      </c>
      <c r="E131" s="2">
        <v>229.5103</v>
      </c>
      <c r="F131" s="23">
        <v>80.86</v>
      </c>
      <c r="G131" s="5">
        <f>E131/2</f>
        <v>114.75515</v>
      </c>
      <c r="H131" s="5">
        <f>F131/2</f>
        <v>40.43</v>
      </c>
      <c r="I131" s="11">
        <f>G131+H131</f>
        <v>155.18514999999999</v>
      </c>
      <c r="J131" s="2" t="s">
        <v>14</v>
      </c>
    </row>
    <row r="132" spans="1:11" ht="16.5" customHeight="1" x14ac:dyDescent="0.25">
      <c r="A132" s="4">
        <v>4</v>
      </c>
      <c r="B132" s="2" t="s">
        <v>141</v>
      </c>
      <c r="C132" s="41" t="s">
        <v>17</v>
      </c>
      <c r="D132" s="6">
        <v>1</v>
      </c>
      <c r="E132" s="2">
        <v>233.26528999999999</v>
      </c>
      <c r="F132" s="23">
        <v>66.400000000000006</v>
      </c>
      <c r="G132" s="5">
        <f>E132/2</f>
        <v>116.632645</v>
      </c>
      <c r="H132" s="5">
        <f>F132/2</f>
        <v>33.200000000000003</v>
      </c>
      <c r="I132" s="11">
        <f>G132+H132</f>
        <v>149.83264500000001</v>
      </c>
      <c r="J132" s="2" t="s">
        <v>14</v>
      </c>
    </row>
    <row r="133" spans="1:11" hidden="1" x14ac:dyDescent="0.25"/>
    <row r="134" spans="1:11" hidden="1" x14ac:dyDescent="0.25"/>
    <row r="135" spans="1:11" hidden="1" x14ac:dyDescent="0.25"/>
    <row r="136" spans="1:11" hidden="1" x14ac:dyDescent="0.25"/>
    <row r="137" spans="1:11" hidden="1" x14ac:dyDescent="0.25"/>
    <row r="138" spans="1:11" hidden="1" x14ac:dyDescent="0.25"/>
    <row r="139" spans="1:11" ht="15" customHeight="1" x14ac:dyDescent="0.25">
      <c r="A139" s="9"/>
      <c r="J139" s="9"/>
      <c r="K139" s="9"/>
    </row>
    <row r="140" spans="1:11" x14ac:dyDescent="0.25">
      <c r="A140" s="10"/>
      <c r="B140" s="9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x14ac:dyDescent="0.25">
      <c r="A141" s="4">
        <v>1</v>
      </c>
      <c r="B141" s="43" t="s">
        <v>146</v>
      </c>
      <c r="C141" s="29" t="s">
        <v>26</v>
      </c>
      <c r="D141" s="6">
        <v>2</v>
      </c>
      <c r="E141" s="44">
        <v>244.25470000000001</v>
      </c>
      <c r="F141" s="2">
        <v>77.13</v>
      </c>
      <c r="G141" s="5">
        <f t="shared" ref="G141:H142" si="38">(E141*50)/100</f>
        <v>122.12735000000001</v>
      </c>
      <c r="H141" s="5">
        <f t="shared" si="38"/>
        <v>38.564999999999998</v>
      </c>
      <c r="I141" s="11">
        <f>SUM(G141+H141)</f>
        <v>160.69235</v>
      </c>
      <c r="J141" s="45" t="s">
        <v>143</v>
      </c>
    </row>
    <row r="142" spans="1:11" x14ac:dyDescent="0.25">
      <c r="A142" s="4">
        <v>2</v>
      </c>
      <c r="B142" s="2" t="s">
        <v>147</v>
      </c>
      <c r="C142" s="29" t="s">
        <v>26</v>
      </c>
      <c r="D142" s="6">
        <v>2</v>
      </c>
      <c r="E142" s="2">
        <v>223.16720000000001</v>
      </c>
      <c r="F142" s="2">
        <v>77.36</v>
      </c>
      <c r="G142" s="5">
        <f t="shared" si="38"/>
        <v>111.5836</v>
      </c>
      <c r="H142" s="5">
        <f t="shared" si="38"/>
        <v>38.68</v>
      </c>
      <c r="I142" s="11">
        <f>SUM(G142+H142)</f>
        <v>150.2636</v>
      </c>
      <c r="J142" s="45" t="s">
        <v>143</v>
      </c>
    </row>
    <row r="143" spans="1:11" x14ac:dyDescent="0.25">
      <c r="A143" s="47"/>
      <c r="B143" s="48"/>
      <c r="C143" s="48"/>
      <c r="D143" s="48"/>
      <c r="E143" s="48"/>
      <c r="F143" s="48"/>
      <c r="G143" s="48"/>
      <c r="H143" s="48"/>
      <c r="I143" s="48"/>
      <c r="J143" s="49"/>
    </row>
    <row r="144" spans="1:11" x14ac:dyDescent="0.25">
      <c r="A144" s="50"/>
      <c r="B144" s="51"/>
      <c r="C144" s="51"/>
      <c r="D144" s="51"/>
      <c r="E144" s="51"/>
      <c r="F144" s="51"/>
      <c r="G144" s="51"/>
      <c r="H144" s="51"/>
      <c r="I144" s="51"/>
      <c r="J144" s="52"/>
    </row>
    <row r="145" spans="1:10" x14ac:dyDescent="0.25">
      <c r="A145" s="40">
        <v>1</v>
      </c>
      <c r="B145" s="2" t="s">
        <v>148</v>
      </c>
      <c r="C145" s="2" t="s">
        <v>144</v>
      </c>
      <c r="D145" s="6">
        <v>1</v>
      </c>
      <c r="E145" s="6">
        <v>265.93099999999998</v>
      </c>
      <c r="F145" s="46">
        <v>86.23</v>
      </c>
      <c r="G145" s="5">
        <f t="shared" ref="G145:H150" si="39">E145/2</f>
        <v>132.96549999999999</v>
      </c>
      <c r="H145" s="5">
        <f t="shared" si="39"/>
        <v>43.115000000000002</v>
      </c>
      <c r="I145" s="35">
        <f>G145+H145</f>
        <v>176.0805</v>
      </c>
      <c r="J145" s="2" t="s">
        <v>10</v>
      </c>
    </row>
    <row r="146" spans="1:10" x14ac:dyDescent="0.25">
      <c r="A146" s="40">
        <v>2</v>
      </c>
      <c r="B146" s="2" t="s">
        <v>149</v>
      </c>
      <c r="C146" s="2" t="s">
        <v>144</v>
      </c>
      <c r="D146" s="6">
        <v>1</v>
      </c>
      <c r="E146" s="6">
        <v>248.96</v>
      </c>
      <c r="F146" s="2">
        <v>80.86</v>
      </c>
      <c r="G146" s="5">
        <f t="shared" si="39"/>
        <v>124.48</v>
      </c>
      <c r="H146" s="5">
        <f t="shared" si="39"/>
        <v>40.43</v>
      </c>
      <c r="I146" s="35">
        <f>G146+H146</f>
        <v>164.91</v>
      </c>
      <c r="J146" s="2" t="s">
        <v>10</v>
      </c>
    </row>
    <row r="147" spans="1:10" x14ac:dyDescent="0.25">
      <c r="A147" s="40">
        <v>3</v>
      </c>
      <c r="B147" s="2" t="s">
        <v>150</v>
      </c>
      <c r="C147" s="2" t="s">
        <v>144</v>
      </c>
      <c r="D147" s="6">
        <v>1</v>
      </c>
      <c r="E147" s="6">
        <v>229.64099999999999</v>
      </c>
      <c r="F147" s="46">
        <v>90.2</v>
      </c>
      <c r="G147" s="5">
        <f t="shared" si="39"/>
        <v>114.8205</v>
      </c>
      <c r="H147" s="5">
        <f t="shared" si="39"/>
        <v>45.1</v>
      </c>
      <c r="I147" s="35">
        <f>G147+H147</f>
        <v>159.9205</v>
      </c>
      <c r="J147" s="18" t="s">
        <v>14</v>
      </c>
    </row>
    <row r="148" spans="1:10" x14ac:dyDescent="0.25">
      <c r="A148" s="40">
        <v>4</v>
      </c>
      <c r="B148" s="2" t="s">
        <v>151</v>
      </c>
      <c r="C148" s="2" t="s">
        <v>144</v>
      </c>
      <c r="D148" s="6">
        <v>1</v>
      </c>
      <c r="E148" s="34">
        <v>219.809</v>
      </c>
      <c r="F148" s="46">
        <v>82.26</v>
      </c>
      <c r="G148" s="5">
        <f t="shared" si="39"/>
        <v>109.9045</v>
      </c>
      <c r="H148" s="5">
        <f t="shared" si="39"/>
        <v>41.13</v>
      </c>
      <c r="I148" s="35">
        <f>G148+H148</f>
        <v>151.03450000000001</v>
      </c>
      <c r="J148" s="18" t="s">
        <v>14</v>
      </c>
    </row>
    <row r="149" spans="1:10" x14ac:dyDescent="0.25">
      <c r="A149" s="40">
        <v>5</v>
      </c>
      <c r="B149" s="2" t="s">
        <v>152</v>
      </c>
      <c r="C149" s="2" t="s">
        <v>144</v>
      </c>
      <c r="D149" s="6">
        <v>1</v>
      </c>
      <c r="E149" s="6">
        <v>215.34</v>
      </c>
      <c r="F149" s="2">
        <v>80.86</v>
      </c>
      <c r="G149" s="5">
        <f t="shared" si="39"/>
        <v>107.67</v>
      </c>
      <c r="H149" s="5">
        <f t="shared" si="39"/>
        <v>40.43</v>
      </c>
      <c r="I149" s="35">
        <f>G149+H149</f>
        <v>148.1</v>
      </c>
      <c r="J149" s="18" t="s">
        <v>145</v>
      </c>
    </row>
    <row r="150" spans="1:10" x14ac:dyDescent="0.25">
      <c r="A150" s="40">
        <v>6</v>
      </c>
      <c r="B150" s="2" t="s">
        <v>153</v>
      </c>
      <c r="C150" s="2" t="s">
        <v>144</v>
      </c>
      <c r="D150" s="6">
        <v>1</v>
      </c>
      <c r="E150" s="34">
        <v>206.90600000000001</v>
      </c>
      <c r="F150" s="46">
        <v>75.959999999999994</v>
      </c>
      <c r="G150" s="35">
        <f t="shared" si="39"/>
        <v>103.453</v>
      </c>
      <c r="H150" s="5">
        <f t="shared" si="39"/>
        <v>37.979999999999997</v>
      </c>
      <c r="I150" s="35">
        <f t="shared" ref="I150" si="40">G150+H150</f>
        <v>141.43299999999999</v>
      </c>
      <c r="J150" s="18" t="s">
        <v>145</v>
      </c>
    </row>
    <row r="151" spans="1:10" x14ac:dyDescent="0.25">
      <c r="A151" s="47"/>
      <c r="B151" s="48"/>
      <c r="C151" s="48"/>
      <c r="D151" s="48"/>
      <c r="E151" s="48"/>
      <c r="F151" s="48"/>
      <c r="G151" s="48"/>
      <c r="H151" s="48"/>
      <c r="I151" s="48"/>
      <c r="J151" s="49"/>
    </row>
    <row r="152" spans="1:10" x14ac:dyDescent="0.25">
      <c r="A152" s="50"/>
      <c r="B152" s="51"/>
      <c r="C152" s="51"/>
      <c r="D152" s="51"/>
      <c r="E152" s="51"/>
      <c r="F152" s="51"/>
      <c r="G152" s="51"/>
      <c r="H152" s="51"/>
      <c r="I152" s="51"/>
      <c r="J152" s="52"/>
    </row>
  </sheetData>
  <sortState ref="A1:J87">
    <sortCondition ref="A10:A16"/>
  </sortState>
  <mergeCells count="14">
    <mergeCell ref="A143:J144"/>
    <mergeCell ref="A151:J152"/>
    <mergeCell ref="A115:J116"/>
    <mergeCell ref="A127:J128"/>
    <mergeCell ref="A1:J1"/>
    <mergeCell ref="A28:J29"/>
    <mergeCell ref="A56:J57"/>
    <mergeCell ref="A66:J67"/>
    <mergeCell ref="A73:J74"/>
    <mergeCell ref="A96:J97"/>
    <mergeCell ref="A84:J85"/>
    <mergeCell ref="A100:J101"/>
    <mergeCell ref="A104:J105"/>
    <mergeCell ref="A107:J108"/>
  </mergeCells>
  <conditionalFormatting sqref="J129:J132 J117:J126 J4:J8 J10:J27 J30:J55 J58:J65 J68:J72 J75:J83 J86:J95 J98:J99 J102:J103 J106 J109:J114 J145:J150">
    <cfRule type="containsText" dxfId="3" priority="200" operator="containsText" text="Not ortalaması yetersiz">
      <formula>NOT(ISERROR(SEARCH("Not ortalaması yetersiz",J4)))</formula>
    </cfRule>
  </conditionalFormatting>
  <conditionalFormatting sqref="J129:J132 J117:J126 J4:J8 J10:J27 J30:J55 J58:J65 J68:J72 J75:J83 J86:J95 J98:J99 J102:J103 J106 J109:J114 J145:J150">
    <cfRule type="containsText" dxfId="2" priority="199" operator="containsText" text="ÖSYS puanı yetersiz">
      <formula>NOT(ISERROR(SEARCH("ÖSYS puanı yetersiz",J4)))</formula>
    </cfRule>
  </conditionalFormatting>
  <conditionalFormatting sqref="J25:J26">
    <cfRule type="containsText" dxfId="1" priority="182" operator="containsText" text="Not ortalaması yetersiz">
      <formula>NOT(ISERROR(SEARCH("Not ortalaması yetersiz",#REF!)))</formula>
    </cfRule>
  </conditionalFormatting>
  <conditionalFormatting sqref="J25:J26">
    <cfRule type="containsText" dxfId="0" priority="181" operator="containsText" text="ÖSYS puanı yetersiz">
      <formula>NOT(ISERROR(SEARCH("ÖSYS puanı yetersiz",#REF!)))</formula>
    </cfRule>
  </conditionalFormatting>
  <pageMargins left="0.7" right="0.7" top="0.75" bottom="0.75" header="0.3" footer="0.3"/>
  <pageSetup paperSize="9" scale="56" orientation="landscape" r:id="rId1"/>
  <rowBreaks count="2" manualBreakCount="2">
    <brk id="55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Kurumlararası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2021-09-01T08:27:35Z</dcterms:modified>
</cp:coreProperties>
</file>